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Zespoly2016\DIP\Wewn\SK1\POIR_3_3_3\IV konkurs 2018\dokumentacja_konkursowa\Strona_WWW\"/>
    </mc:Choice>
  </mc:AlternateContent>
  <bookViews>
    <workbookView xWindow="0" yWindow="0" windowWidth="20160" windowHeight="9036" tabRatio="811"/>
  </bookViews>
  <sheets>
    <sheet name="BUDŻET" sheetId="1" r:id="rId1"/>
    <sheet name="Programy" sheetId="11" r:id="rId2"/>
    <sheet name="Rynki" sheetId="9" r:id="rId3"/>
    <sheet name="Kraje" sheetId="10" r:id="rId4"/>
    <sheet name="Zadania" sheetId="2" r:id="rId5"/>
    <sheet name="Działania" sheetId="3" r:id="rId6"/>
    <sheet name="Kategorie kosztów" sheetId="4" r:id="rId7"/>
    <sheet name="Rodzaj pomocy" sheetId="5" r:id="rId8"/>
    <sheet name="Kwota ryczałtowa" sheetId="6" r:id="rId9"/>
    <sheet name="VAT" sheetId="7" r:id="rId10"/>
    <sheet name="Jednostka miary" sheetId="8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6" i="1" l="1"/>
  <c r="C134" i="1"/>
  <c r="C132" i="1"/>
  <c r="C131" i="1"/>
  <c r="N136" i="1"/>
  <c r="K136" i="1"/>
  <c r="N135" i="1"/>
  <c r="K135" i="1"/>
  <c r="O135" i="1" s="1"/>
  <c r="P135" i="1" s="1"/>
  <c r="N134" i="1"/>
  <c r="K134" i="1"/>
  <c r="N133" i="1"/>
  <c r="K133" i="1"/>
  <c r="O133" i="1" s="1"/>
  <c r="P133" i="1" s="1"/>
  <c r="N132" i="1"/>
  <c r="K132" i="1"/>
  <c r="N131" i="1"/>
  <c r="K131" i="1"/>
  <c r="N130" i="1"/>
  <c r="K130" i="1"/>
  <c r="N129" i="1"/>
  <c r="K129" i="1"/>
  <c r="O129" i="1" s="1"/>
  <c r="P129" i="1" s="1"/>
  <c r="C129" i="1"/>
  <c r="N128" i="1"/>
  <c r="K128" i="1"/>
  <c r="O128" i="1" s="1"/>
  <c r="P128" i="1" s="1"/>
  <c r="C128" i="1"/>
  <c r="N127" i="1"/>
  <c r="N137" i="1" s="1"/>
  <c r="K127" i="1"/>
  <c r="O130" i="1" l="1"/>
  <c r="P130" i="1" s="1"/>
  <c r="O127" i="1"/>
  <c r="O132" i="1"/>
  <c r="P132" i="1" s="1"/>
  <c r="O134" i="1"/>
  <c r="P134" i="1" s="1"/>
  <c r="O131" i="1"/>
  <c r="P131" i="1" s="1"/>
  <c r="O136" i="1"/>
  <c r="P136" i="1" s="1"/>
  <c r="K137" i="1"/>
  <c r="N125" i="1"/>
  <c r="K125" i="1"/>
  <c r="C125" i="1"/>
  <c r="N124" i="1"/>
  <c r="K124" i="1"/>
  <c r="C124" i="1"/>
  <c r="N123" i="1"/>
  <c r="K123" i="1"/>
  <c r="C123" i="1"/>
  <c r="N122" i="1"/>
  <c r="K122" i="1"/>
  <c r="C122" i="1"/>
  <c r="N121" i="1"/>
  <c r="K121" i="1"/>
  <c r="C121" i="1"/>
  <c r="N120" i="1"/>
  <c r="K120" i="1"/>
  <c r="C120" i="1"/>
  <c r="N119" i="1"/>
  <c r="K119" i="1"/>
  <c r="C119" i="1"/>
  <c r="N118" i="1"/>
  <c r="K118" i="1"/>
  <c r="C118" i="1"/>
  <c r="N117" i="1"/>
  <c r="K117" i="1"/>
  <c r="C117" i="1"/>
  <c r="N116" i="1"/>
  <c r="K116" i="1"/>
  <c r="Q37" i="1"/>
  <c r="Q22" i="1"/>
  <c r="Q20" i="1"/>
  <c r="N35" i="1"/>
  <c r="K35" i="1"/>
  <c r="N34" i="1"/>
  <c r="K34" i="1"/>
  <c r="N33" i="1"/>
  <c r="K33" i="1"/>
  <c r="C35" i="1"/>
  <c r="C34" i="1"/>
  <c r="C33" i="1"/>
  <c r="N40" i="1"/>
  <c r="K40" i="1"/>
  <c r="N27" i="1"/>
  <c r="K27" i="1"/>
  <c r="C27" i="1"/>
  <c r="N114" i="1"/>
  <c r="K114" i="1"/>
  <c r="C114" i="1"/>
  <c r="N113" i="1"/>
  <c r="K113" i="1"/>
  <c r="C113" i="1"/>
  <c r="N112" i="1"/>
  <c r="K112" i="1"/>
  <c r="O112" i="1" s="1"/>
  <c r="P112" i="1" s="1"/>
  <c r="C112" i="1"/>
  <c r="N111" i="1"/>
  <c r="K111" i="1"/>
  <c r="C111" i="1"/>
  <c r="N110" i="1"/>
  <c r="K110" i="1"/>
  <c r="C110" i="1"/>
  <c r="N109" i="1"/>
  <c r="K109" i="1"/>
  <c r="C109" i="1"/>
  <c r="N108" i="1"/>
  <c r="K108" i="1"/>
  <c r="C108" i="1"/>
  <c r="N107" i="1"/>
  <c r="K107" i="1"/>
  <c r="C107" i="1"/>
  <c r="N106" i="1"/>
  <c r="K106" i="1"/>
  <c r="C106" i="1"/>
  <c r="N105" i="1"/>
  <c r="K105" i="1"/>
  <c r="C103" i="1"/>
  <c r="C102" i="1"/>
  <c r="C101" i="1"/>
  <c r="C100" i="1"/>
  <c r="C99" i="1"/>
  <c r="C98" i="1"/>
  <c r="C97" i="1"/>
  <c r="C96" i="1"/>
  <c r="C95" i="1"/>
  <c r="C92" i="1"/>
  <c r="C91" i="1"/>
  <c r="C90" i="1"/>
  <c r="C89" i="1"/>
  <c r="C88" i="1"/>
  <c r="C87" i="1"/>
  <c r="C86" i="1"/>
  <c r="C85" i="1"/>
  <c r="C84" i="1"/>
  <c r="C81" i="1"/>
  <c r="C80" i="1"/>
  <c r="C79" i="1"/>
  <c r="C78" i="1"/>
  <c r="C77" i="1"/>
  <c r="C76" i="1"/>
  <c r="C75" i="1"/>
  <c r="C74" i="1"/>
  <c r="C73" i="1"/>
  <c r="C70" i="1"/>
  <c r="C69" i="1"/>
  <c r="C68" i="1"/>
  <c r="C67" i="1"/>
  <c r="C66" i="1"/>
  <c r="C65" i="1"/>
  <c r="C64" i="1"/>
  <c r="C63" i="1"/>
  <c r="C62" i="1"/>
  <c r="C59" i="1"/>
  <c r="C58" i="1"/>
  <c r="C57" i="1"/>
  <c r="C56" i="1"/>
  <c r="C55" i="1"/>
  <c r="C54" i="1"/>
  <c r="C53" i="1"/>
  <c r="C52" i="1"/>
  <c r="C51" i="1"/>
  <c r="C48" i="1"/>
  <c r="C47" i="1"/>
  <c r="C46" i="1"/>
  <c r="C45" i="1"/>
  <c r="C44" i="1"/>
  <c r="C43" i="1"/>
  <c r="C42" i="1"/>
  <c r="C41" i="1"/>
  <c r="C39" i="1"/>
  <c r="C40" i="1" s="1"/>
  <c r="C36" i="1"/>
  <c r="C32" i="1"/>
  <c r="C31" i="1"/>
  <c r="C30" i="1"/>
  <c r="C29" i="1"/>
  <c r="C28" i="1"/>
  <c r="C26" i="1"/>
  <c r="C25" i="1"/>
  <c r="C24" i="1"/>
  <c r="N103" i="1"/>
  <c r="K103" i="1"/>
  <c r="N102" i="1"/>
  <c r="K102" i="1"/>
  <c r="N101" i="1"/>
  <c r="K101" i="1"/>
  <c r="N100" i="1"/>
  <c r="K100" i="1"/>
  <c r="N99" i="1"/>
  <c r="K99" i="1"/>
  <c r="N98" i="1"/>
  <c r="K98" i="1"/>
  <c r="N97" i="1"/>
  <c r="K97" i="1"/>
  <c r="N96" i="1"/>
  <c r="K96" i="1"/>
  <c r="N95" i="1"/>
  <c r="K95" i="1"/>
  <c r="N94" i="1"/>
  <c r="K94" i="1"/>
  <c r="N92" i="1"/>
  <c r="K92" i="1"/>
  <c r="N91" i="1"/>
  <c r="K91" i="1"/>
  <c r="N90" i="1"/>
  <c r="K90" i="1"/>
  <c r="N89" i="1"/>
  <c r="K89" i="1"/>
  <c r="N88" i="1"/>
  <c r="K88" i="1"/>
  <c r="N87" i="1"/>
  <c r="K87" i="1"/>
  <c r="N86" i="1"/>
  <c r="K86" i="1"/>
  <c r="N85" i="1"/>
  <c r="K85" i="1"/>
  <c r="N84" i="1"/>
  <c r="K84" i="1"/>
  <c r="N83" i="1"/>
  <c r="K83" i="1"/>
  <c r="N81" i="1"/>
  <c r="K81" i="1"/>
  <c r="N80" i="1"/>
  <c r="K80" i="1"/>
  <c r="N79" i="1"/>
  <c r="K79" i="1"/>
  <c r="N78" i="1"/>
  <c r="K78" i="1"/>
  <c r="N77" i="1"/>
  <c r="K77" i="1"/>
  <c r="N76" i="1"/>
  <c r="K76" i="1"/>
  <c r="N75" i="1"/>
  <c r="K75" i="1"/>
  <c r="N74" i="1"/>
  <c r="K74" i="1"/>
  <c r="N73" i="1"/>
  <c r="K73" i="1"/>
  <c r="N72" i="1"/>
  <c r="K72" i="1"/>
  <c r="N70" i="1"/>
  <c r="K70" i="1"/>
  <c r="N69" i="1"/>
  <c r="K69" i="1"/>
  <c r="N68" i="1"/>
  <c r="K68" i="1"/>
  <c r="N67" i="1"/>
  <c r="K67" i="1"/>
  <c r="N66" i="1"/>
  <c r="K66" i="1"/>
  <c r="N65" i="1"/>
  <c r="K65" i="1"/>
  <c r="O65" i="1" s="1"/>
  <c r="P65" i="1" s="1"/>
  <c r="N64" i="1"/>
  <c r="K64" i="1"/>
  <c r="N63" i="1"/>
  <c r="K63" i="1"/>
  <c r="O63" i="1" s="1"/>
  <c r="P63" i="1" s="1"/>
  <c r="N62" i="1"/>
  <c r="K62" i="1"/>
  <c r="N61" i="1"/>
  <c r="K61" i="1"/>
  <c r="O61" i="1" s="1"/>
  <c r="N59" i="1"/>
  <c r="K59" i="1"/>
  <c r="N58" i="1"/>
  <c r="K58" i="1"/>
  <c r="O58" i="1" s="1"/>
  <c r="P58" i="1" s="1"/>
  <c r="N57" i="1"/>
  <c r="K57" i="1"/>
  <c r="N56" i="1"/>
  <c r="K56" i="1"/>
  <c r="O56" i="1" s="1"/>
  <c r="P56" i="1" s="1"/>
  <c r="N55" i="1"/>
  <c r="K55" i="1"/>
  <c r="N54" i="1"/>
  <c r="K54" i="1"/>
  <c r="O54" i="1" s="1"/>
  <c r="P54" i="1" s="1"/>
  <c r="N53" i="1"/>
  <c r="K53" i="1"/>
  <c r="N52" i="1"/>
  <c r="K52" i="1"/>
  <c r="O52" i="1" s="1"/>
  <c r="P52" i="1" s="1"/>
  <c r="N51" i="1"/>
  <c r="K51" i="1"/>
  <c r="N50" i="1"/>
  <c r="K50" i="1"/>
  <c r="O50" i="1" s="1"/>
  <c r="O107" i="1" l="1"/>
  <c r="P107" i="1" s="1"/>
  <c r="O110" i="1"/>
  <c r="P110" i="1" s="1"/>
  <c r="O111" i="1"/>
  <c r="P111" i="1" s="1"/>
  <c r="O105" i="1"/>
  <c r="O109" i="1"/>
  <c r="P109" i="1" s="1"/>
  <c r="O114" i="1"/>
  <c r="P114" i="1" s="1"/>
  <c r="O123" i="1"/>
  <c r="P123" i="1" s="1"/>
  <c r="O67" i="1"/>
  <c r="P67" i="1" s="1"/>
  <c r="O69" i="1"/>
  <c r="P69" i="1" s="1"/>
  <c r="O74" i="1"/>
  <c r="P74" i="1" s="1"/>
  <c r="O76" i="1"/>
  <c r="P76" i="1" s="1"/>
  <c r="O78" i="1"/>
  <c r="P78" i="1" s="1"/>
  <c r="O80" i="1"/>
  <c r="P80" i="1" s="1"/>
  <c r="O83" i="1"/>
  <c r="P83" i="1" s="1"/>
  <c r="O85" i="1"/>
  <c r="P85" i="1" s="1"/>
  <c r="O87" i="1"/>
  <c r="P87" i="1" s="1"/>
  <c r="O89" i="1"/>
  <c r="P89" i="1" s="1"/>
  <c r="O91" i="1"/>
  <c r="P91" i="1" s="1"/>
  <c r="O94" i="1"/>
  <c r="P94" i="1" s="1"/>
  <c r="O96" i="1"/>
  <c r="P96" i="1" s="1"/>
  <c r="O98" i="1"/>
  <c r="P98" i="1" s="1"/>
  <c r="O100" i="1"/>
  <c r="P100" i="1" s="1"/>
  <c r="O102" i="1"/>
  <c r="P102" i="1" s="1"/>
  <c r="O118" i="1"/>
  <c r="P118" i="1" s="1"/>
  <c r="O27" i="1"/>
  <c r="P27" i="1" s="1"/>
  <c r="O108" i="1"/>
  <c r="P108" i="1" s="1"/>
  <c r="O40" i="1"/>
  <c r="P40" i="1" s="1"/>
  <c r="O117" i="1"/>
  <c r="P117" i="1" s="1"/>
  <c r="O121" i="1"/>
  <c r="P121" i="1" s="1"/>
  <c r="O122" i="1"/>
  <c r="P122" i="1" s="1"/>
  <c r="O34" i="1"/>
  <c r="P34" i="1" s="1"/>
  <c r="O119" i="1"/>
  <c r="P119" i="1" s="1"/>
  <c r="O137" i="1"/>
  <c r="K82" i="1"/>
  <c r="N104" i="1"/>
  <c r="O124" i="1"/>
  <c r="P124" i="1" s="1"/>
  <c r="N60" i="1"/>
  <c r="N71" i="1"/>
  <c r="N82" i="1"/>
  <c r="N93" i="1"/>
  <c r="O113" i="1"/>
  <c r="P113" i="1" s="1"/>
  <c r="O35" i="1"/>
  <c r="P35" i="1" s="1"/>
  <c r="P127" i="1"/>
  <c r="P137" i="1" s="1"/>
  <c r="O51" i="1"/>
  <c r="P51" i="1" s="1"/>
  <c r="O53" i="1"/>
  <c r="P53" i="1" s="1"/>
  <c r="O55" i="1"/>
  <c r="P55" i="1" s="1"/>
  <c r="O57" i="1"/>
  <c r="P57" i="1" s="1"/>
  <c r="O59" i="1"/>
  <c r="P59" i="1" s="1"/>
  <c r="O62" i="1"/>
  <c r="P62" i="1" s="1"/>
  <c r="O64" i="1"/>
  <c r="P64" i="1" s="1"/>
  <c r="O66" i="1"/>
  <c r="P66" i="1" s="1"/>
  <c r="O68" i="1"/>
  <c r="P68" i="1" s="1"/>
  <c r="O70" i="1"/>
  <c r="P70" i="1" s="1"/>
  <c r="O73" i="1"/>
  <c r="P73" i="1" s="1"/>
  <c r="O75" i="1"/>
  <c r="P75" i="1" s="1"/>
  <c r="O77" i="1"/>
  <c r="P77" i="1" s="1"/>
  <c r="O79" i="1"/>
  <c r="P79" i="1" s="1"/>
  <c r="O81" i="1"/>
  <c r="P81" i="1" s="1"/>
  <c r="O84" i="1"/>
  <c r="P84" i="1" s="1"/>
  <c r="O86" i="1"/>
  <c r="P86" i="1" s="1"/>
  <c r="O88" i="1"/>
  <c r="P88" i="1" s="1"/>
  <c r="O90" i="1"/>
  <c r="P90" i="1" s="1"/>
  <c r="O92" i="1"/>
  <c r="P92" i="1" s="1"/>
  <c r="O95" i="1"/>
  <c r="P95" i="1" s="1"/>
  <c r="O97" i="1"/>
  <c r="P97" i="1" s="1"/>
  <c r="O99" i="1"/>
  <c r="P99" i="1" s="1"/>
  <c r="O101" i="1"/>
  <c r="P101" i="1" s="1"/>
  <c r="O103" i="1"/>
  <c r="P103" i="1" s="1"/>
  <c r="O106" i="1"/>
  <c r="P106" i="1" s="1"/>
  <c r="N126" i="1"/>
  <c r="O120" i="1"/>
  <c r="P120" i="1" s="1"/>
  <c r="O125" i="1"/>
  <c r="P125" i="1" s="1"/>
  <c r="K104" i="1"/>
  <c r="N115" i="1"/>
  <c r="K126" i="1"/>
  <c r="O116" i="1"/>
  <c r="O33" i="1"/>
  <c r="P33" i="1" s="1"/>
  <c r="P105" i="1"/>
  <c r="K115" i="1"/>
  <c r="K93" i="1"/>
  <c r="O72" i="1"/>
  <c r="P61" i="1"/>
  <c r="K71" i="1"/>
  <c r="P50" i="1"/>
  <c r="K60" i="1"/>
  <c r="N48" i="1"/>
  <c r="K48" i="1"/>
  <c r="O48" i="1" s="1"/>
  <c r="P48" i="1" s="1"/>
  <c r="N47" i="1"/>
  <c r="K47" i="1"/>
  <c r="N46" i="1"/>
  <c r="K46" i="1"/>
  <c r="O46" i="1" s="1"/>
  <c r="P46" i="1" s="1"/>
  <c r="N45" i="1"/>
  <c r="K45" i="1"/>
  <c r="N44" i="1"/>
  <c r="K44" i="1"/>
  <c r="O44" i="1" s="1"/>
  <c r="P44" i="1" s="1"/>
  <c r="N43" i="1"/>
  <c r="K43" i="1"/>
  <c r="N42" i="1"/>
  <c r="K42" i="1"/>
  <c r="B7" i="1"/>
  <c r="O43" i="1" l="1"/>
  <c r="P43" i="1" s="1"/>
  <c r="P60" i="1"/>
  <c r="O104" i="1"/>
  <c r="O60" i="1"/>
  <c r="O42" i="1"/>
  <c r="P42" i="1" s="1"/>
  <c r="P115" i="1"/>
  <c r="P104" i="1"/>
  <c r="O45" i="1"/>
  <c r="P45" i="1" s="1"/>
  <c r="O47" i="1"/>
  <c r="P47" i="1" s="1"/>
  <c r="O71" i="1"/>
  <c r="O93" i="1"/>
  <c r="O115" i="1"/>
  <c r="P71" i="1"/>
  <c r="P93" i="1"/>
  <c r="O126" i="1"/>
  <c r="P116" i="1"/>
  <c r="P126" i="1" s="1"/>
  <c r="P72" i="1"/>
  <c r="P82" i="1" s="1"/>
  <c r="O82" i="1"/>
  <c r="N41" i="1"/>
  <c r="K41" i="1"/>
  <c r="N39" i="1"/>
  <c r="K39" i="1"/>
  <c r="N38" i="1"/>
  <c r="K38" i="1"/>
  <c r="N36" i="1"/>
  <c r="K36" i="1"/>
  <c r="N32" i="1"/>
  <c r="K32" i="1"/>
  <c r="N31" i="1"/>
  <c r="K31" i="1"/>
  <c r="N30" i="1"/>
  <c r="K30" i="1"/>
  <c r="N29" i="1"/>
  <c r="N28" i="1"/>
  <c r="N26" i="1"/>
  <c r="N25" i="1"/>
  <c r="N24" i="1"/>
  <c r="N23" i="1"/>
  <c r="N21" i="1"/>
  <c r="N22" i="1" s="1"/>
  <c r="N19" i="1"/>
  <c r="N18" i="1"/>
  <c r="N17" i="1"/>
  <c r="K29" i="1"/>
  <c r="K28" i="1"/>
  <c r="K26" i="1"/>
  <c r="K25" i="1"/>
  <c r="K24" i="1"/>
  <c r="K23" i="1"/>
  <c r="K21" i="1"/>
  <c r="K19" i="1"/>
  <c r="K18" i="1"/>
  <c r="K17" i="1"/>
  <c r="N16" i="1"/>
  <c r="K16" i="1"/>
  <c r="O21" i="1" l="1"/>
  <c r="P21" i="1" s="1"/>
  <c r="P22" i="1" s="1"/>
  <c r="O28" i="1"/>
  <c r="P28" i="1" s="1"/>
  <c r="K49" i="1"/>
  <c r="O30" i="1"/>
  <c r="P30" i="1" s="1"/>
  <c r="N49" i="1"/>
  <c r="N37" i="1"/>
  <c r="K37" i="1"/>
  <c r="O32" i="1"/>
  <c r="P32" i="1" s="1"/>
  <c r="O38" i="1"/>
  <c r="O41" i="1"/>
  <c r="P41" i="1" s="1"/>
  <c r="O16" i="1"/>
  <c r="P16" i="1" s="1"/>
  <c r="N20" i="1"/>
  <c r="K20" i="1"/>
  <c r="O20" i="1" s="1"/>
  <c r="P20" i="1" s="1"/>
  <c r="O23" i="1"/>
  <c r="O31" i="1"/>
  <c r="P31" i="1" s="1"/>
  <c r="O39" i="1"/>
  <c r="P39" i="1" s="1"/>
  <c r="O36" i="1"/>
  <c r="P36" i="1" s="1"/>
  <c r="O26" i="1"/>
  <c r="P26" i="1" s="1"/>
  <c r="O17" i="1"/>
  <c r="P17" i="1" s="1"/>
  <c r="O24" i="1"/>
  <c r="P24" i="1" s="1"/>
  <c r="O29" i="1"/>
  <c r="P29" i="1" s="1"/>
  <c r="O25" i="1"/>
  <c r="P25" i="1" s="1"/>
  <c r="K22" i="1"/>
  <c r="O18" i="1"/>
  <c r="P18" i="1" s="1"/>
  <c r="O19" i="1"/>
  <c r="P19" i="1" s="1"/>
  <c r="O22" i="1" l="1"/>
  <c r="P38" i="1"/>
  <c r="P49" i="1" s="1"/>
  <c r="O49" i="1"/>
  <c r="P23" i="1"/>
  <c r="P37" i="1" s="1"/>
  <c r="O37" i="1"/>
  <c r="P138" i="1" l="1"/>
  <c r="O138" i="1"/>
</calcChain>
</file>

<file path=xl/sharedStrings.xml><?xml version="1.0" encoding="utf-8"?>
<sst xmlns="http://schemas.openxmlformats.org/spreadsheetml/2006/main" count="978" uniqueCount="302">
  <si>
    <t>Numer zadania</t>
  </si>
  <si>
    <t>Nazwa zadania</t>
  </si>
  <si>
    <t>Nazwa działania</t>
  </si>
  <si>
    <t>Rodzaj pomocy</t>
  </si>
  <si>
    <t>Kwota ryczałtowa (T/N)</t>
  </si>
  <si>
    <t>TAK</t>
  </si>
  <si>
    <t>NIE</t>
  </si>
  <si>
    <t>DE MINIMIS</t>
  </si>
  <si>
    <t>PUBLICZNA</t>
  </si>
  <si>
    <t>DE MINIMIS + PUBLICZNA</t>
  </si>
  <si>
    <t>usługa doradcza dotycząca umiędzynarodowienia przedsiębiorcy (program promocji na rynek perspektywiczny)</t>
  </si>
  <si>
    <t>usługa doradcza dotycząca umiędzynarodowienia przedsiębiorcy (branżowy program promocji)</t>
  </si>
  <si>
    <t>szkolenia w zakresie umiędzynarodowienia przedsiębiorcy (branżowy program promocji)</t>
  </si>
  <si>
    <t>wynajem, budowa i obsługa stoiska wystawowego podczas uczestnictwa MŚP w danych targach lub danej wystawie (program promocji na rynek perspektywiczny)</t>
  </si>
  <si>
    <t>wynajem, budowa i obsługa stoiska wystawowego podczas uczestnictwa MŚP w danych targach lub danej wystawie (branżowy program promocji)</t>
  </si>
  <si>
    <t>podróże służbowe pracowników przedsiębiorcy uczestniczącego w targach, misjach gospodarczych lub programie wspierającym rozwój na rynkach zagranicznych (program promocji na rynek perspektywiczny)</t>
  </si>
  <si>
    <t>podróże służbowe pracowników przedsiębiorcy uczestniczącego w targach, misjach gospodarczych lub programie wspierającym rozwój na rynkach zagranicznych (branżowy program promocji)</t>
  </si>
  <si>
    <t>transport i ubezpieczenie osób i eksponatów w związku z udziałem w targach i misjach gospodarczych (program promocji na rynek perspektywiczny)</t>
  </si>
  <si>
    <t>transport i ubezpieczenie osób i eksponatów w związku z udziałem w targach i misjach gospodarczych (branżowy program promocji)</t>
  </si>
  <si>
    <t>rezerwacja miejsca wystawowego na targach, opłata rejestracyjna za udział w targach oraz wpis do katalogu targowego (program promocji na rynek perspektywiczny)</t>
  </si>
  <si>
    <t>rezerwacja miejsca wystawowego na targach, opłata rejestracyjna za udział w targach oraz wpis do katalogu targowego (branżowy program promocji)</t>
  </si>
  <si>
    <t>organizacja stoiska wystawowego na targach lub wystawie (program promocji na rynek perspektywiczny)</t>
  </si>
  <si>
    <t>organizacja stoiska wystawowego na targach lub wystawie (branżowy program promocji)</t>
  </si>
  <si>
    <t>reklama w mediach targowych (program promocji na rynek perspektywiczny)</t>
  </si>
  <si>
    <t>reklama w mediach targowych (branżowy program promocji)</t>
  </si>
  <si>
    <t>udział w seminariach, kongresach i konferencjach (program promocji na rynek perspektywiczny)</t>
  </si>
  <si>
    <t>udział w seminariach, kongresach i konferencjach (branżowy program promocji)</t>
  </si>
  <si>
    <t>organizacja pokazów, prezentacji i degustacji produktów w zakresie promocji marki produktowej (program promocji na rynek perspektywiczny)</t>
  </si>
  <si>
    <t>organizacja pokazów, prezentacji i degustacji produktów w zakresie promocji marki produktowej (branżowy program promocji)</t>
  </si>
  <si>
    <t>działania informacyjno- promocyjne projektu (program promocji na rynek perspektywiczny)</t>
  </si>
  <si>
    <t>działania informacyjno- promocyjne projektu (branżowy program promocji)</t>
  </si>
  <si>
    <t>A.1. Usługa doradcza</t>
  </si>
  <si>
    <t>A.2. Udział w targach w charakterze wystawcy</t>
  </si>
  <si>
    <t>C.1. Panel promocyjny Marki Polskiej Gospodarki</t>
  </si>
  <si>
    <t>B.1. Usługa szkoleniowa</t>
  </si>
  <si>
    <t>B.1…, Szkolenie na rynek (wybór z listy)</t>
  </si>
  <si>
    <t>B.2. Grupowe wyjazdowe misje gospodarcze</t>
  </si>
  <si>
    <t xml:space="preserve">B.3. Przyjazdowa misja gospodarcza </t>
  </si>
  <si>
    <t>B.3…, Przyjazdowa misja gospodarcza z kraju (wybór z listy)</t>
  </si>
  <si>
    <t>B.4. Indywidualna wyjazdowa misja gospodarcza</t>
  </si>
  <si>
    <t>B.4…, Indywidualna misja wyjazdowa na rynek (wybór z listy)</t>
  </si>
  <si>
    <t xml:space="preserve">B.5. Kongresy, wystawy, seminaria </t>
  </si>
  <si>
    <t>C.2. Reklama - materiały promocyjne</t>
  </si>
  <si>
    <t>C.2. Nabycie lub wytworzenie oraz dystrybucja materiałów informacyjno-promocyjnych takich jak gadżety, materiały drukowane np. foldery, ulotki, wizytówki</t>
  </si>
  <si>
    <t>C.3. Reklama - media</t>
  </si>
  <si>
    <t>C.3. Przygotowanie i prowadzenie działań informacyjno-promocyjnych w mediach tradycyjnych, elektronicznych, cyfrowych</t>
  </si>
  <si>
    <t>C.4. Reklama - strona internetowa</t>
  </si>
  <si>
    <t>C.4. Przygotowanie lub tłumaczenie strony internetowej wnioskodawcy</t>
  </si>
  <si>
    <t>C.5. Reklama - spoty i filmy</t>
  </si>
  <si>
    <t>C.5. Produkcja i emisja spotów i filmów informacyjno-promocyjnych</t>
  </si>
  <si>
    <t>A.3. Grupowe wyjazdowe misje gospodarcze</t>
  </si>
  <si>
    <t>A.4. Seminarium informacyjne (w Polsce) na temat realiów prowadzenia biznesu</t>
  </si>
  <si>
    <t>A.4…, Seminarium informacyjne (w Polsce) na temat realiów prowadzenia biznesu w kraju (wybór z listy)</t>
  </si>
  <si>
    <t>D.1. Szkolenie uczestników misji</t>
  </si>
  <si>
    <t>D.1…, Szkolenie uczestników misji do kraju (wybór z listy)</t>
  </si>
  <si>
    <t xml:space="preserve">B.6. Konferencja inwestycyjna </t>
  </si>
  <si>
    <t>B.6. Konferencja inwestycyjna Vibrant Gujarat w Indiach</t>
  </si>
  <si>
    <t>Kwalifikowalność VAT (T/N)</t>
  </si>
  <si>
    <t>Liczba jednostek</t>
  </si>
  <si>
    <t>Cena jednostkowa</t>
  </si>
  <si>
    <t>Łącznie</t>
  </si>
  <si>
    <t>RAZEM</t>
  </si>
  <si>
    <t>RAZEM - wydatki całkowite</t>
  </si>
  <si>
    <t>RAZEM - wydatki kwalifikowalne</t>
  </si>
  <si>
    <t>Sposób rozeznania rynku i ustalenia liczby jednostek oraz ceny jednostkowej</t>
  </si>
  <si>
    <t>1.</t>
  </si>
  <si>
    <t>CZĘŚCIOWO</t>
  </si>
  <si>
    <t>Kwalifikowalność VAT</t>
  </si>
  <si>
    <t>Usługa doradcza</t>
  </si>
  <si>
    <t>Algieria</t>
  </si>
  <si>
    <t>Australia</t>
  </si>
  <si>
    <t>Azerbejdżan</t>
  </si>
  <si>
    <t>Brazylia</t>
  </si>
  <si>
    <t>Chiny</t>
  </si>
  <si>
    <t>Chiny/Hongkong</t>
  </si>
  <si>
    <t>Indie</t>
  </si>
  <si>
    <t>Indonezja</t>
  </si>
  <si>
    <t>Iran</t>
  </si>
  <si>
    <t>Izrael</t>
  </si>
  <si>
    <t>Japonia</t>
  </si>
  <si>
    <t>Kanada</t>
  </si>
  <si>
    <t>Kazachstan</t>
  </si>
  <si>
    <t>Korea Południowa</t>
  </si>
  <si>
    <t>Meksyk</t>
  </si>
  <si>
    <t>Norwegia</t>
  </si>
  <si>
    <t>Republika Południowej Afryki (RPA)</t>
  </si>
  <si>
    <t>Rosja</t>
  </si>
  <si>
    <t>Singapur</t>
  </si>
  <si>
    <t>Stany Zjednoczone Ameryki Północnej (USA)</t>
  </si>
  <si>
    <t>Turcja</t>
  </si>
  <si>
    <t>Ukraina</t>
  </si>
  <si>
    <t>Wietnam</t>
  </si>
  <si>
    <t>Zjednoczone Emiraty Arabskie (ZEA)</t>
  </si>
  <si>
    <t>A.1.1. Usługa doradcza na rynek: Algieria</t>
  </si>
  <si>
    <t>A.1.3. Usługa doradcza na rynek: Azerbejdżan</t>
  </si>
  <si>
    <t>A.1.4. Usługa doradcza na rynek: Brazylia</t>
  </si>
  <si>
    <t>A.1.5. Usługa doradcza na rynek: Chiny</t>
  </si>
  <si>
    <t>A.1.6. Usługa doradcza na rynek: Chiny/Hongkong</t>
  </si>
  <si>
    <t>A.1.7. Usługa doradcza na rynek: Indie</t>
  </si>
  <si>
    <t>A.1.8. Usługa doradcza na rynek: Indonezja</t>
  </si>
  <si>
    <t>A.1.9. Usługa doradcza na rynek: Iran</t>
  </si>
  <si>
    <t>A.1.10. Usługa doradcza na rynek: Izrael</t>
  </si>
  <si>
    <t>A.1.11. Usługa doradcza na rynek: Japonia</t>
  </si>
  <si>
    <t>A.1.12. Usługa doradcza na rynek: Kanada</t>
  </si>
  <si>
    <t>A.1.13. Usługa doradcza na rynek: Kazachstan</t>
  </si>
  <si>
    <t>A.1.14. Usługa doradcza na rynek: Korea Południowa</t>
  </si>
  <si>
    <t>A.1.24. Usługa doradcza na rynek: Zjednoczone Emiraty Arabskie (ZEA)</t>
  </si>
  <si>
    <t>A.1.23. Usługa doradcza na rynek: Wietnam</t>
  </si>
  <si>
    <t>A.1.22. Usługa doradcza na rynek: Ukraina</t>
  </si>
  <si>
    <t>A.1.21. Usługa doradcza na rynek: Turcja</t>
  </si>
  <si>
    <t>A.1.20. Usługa doradcza na rynek: Stany Zjednoczone Ameryki Północnej (USA)</t>
  </si>
  <si>
    <t>A.1.19. Usługa doradcza na rynek: Singapur</t>
  </si>
  <si>
    <t>A.1.18. Usługa doradcza na rynek: Rosja</t>
  </si>
  <si>
    <t>A.1.17. Usługa doradcza na rynek: Republika Południowej Afryki (RPA)</t>
  </si>
  <si>
    <t>A.1.16. Usługa doradcza na rynek: Norwegia</t>
  </si>
  <si>
    <t>A.1.15. Usługa doradcza na rynek: Meksyk</t>
  </si>
  <si>
    <t>A.1.2. Usługa doradcza na rynek: Australia</t>
  </si>
  <si>
    <t>Szkolenia</t>
  </si>
  <si>
    <t>B.1.1. Szkolenie na rynek: Algieria</t>
  </si>
  <si>
    <t>B.1.2. Szkolenie na rynek: Australia</t>
  </si>
  <si>
    <t>B.1.3. Szkolenie na rynek: Azerbejdżan</t>
  </si>
  <si>
    <t>B.1.4. Szkolenie na rynek: Brazylia</t>
  </si>
  <si>
    <t>B.1.5. Szkolenie na rynek: Chiny</t>
  </si>
  <si>
    <t>B.1.6. Szkolenie na rynek: Chiny/Hongkong</t>
  </si>
  <si>
    <t>B.1.7. Szkolenie na rynek: Indie</t>
  </si>
  <si>
    <t>B.1.8. Szkolenie na rynek: Indonezja</t>
  </si>
  <si>
    <t>B.1.9. Szkolenie na rynek: Iran</t>
  </si>
  <si>
    <t>B.1.10. Szkolenie na rynek: Izrael</t>
  </si>
  <si>
    <t>B.1.11. Szkolenie na rynek: Japonia</t>
  </si>
  <si>
    <t>B.1.12. Szkolenie na rynek: Kanada</t>
  </si>
  <si>
    <t>B.1.13. Szkolenie na rynek: Kazachstan</t>
  </si>
  <si>
    <t>B.1.14. Szkolenie na rynek: Korea Południowa</t>
  </si>
  <si>
    <t>B.1.15. Szkolenie na rynek: Meksyk</t>
  </si>
  <si>
    <t>B.1.16. Szkolenie na rynek: Norwegia</t>
  </si>
  <si>
    <t>B.1.17. Szkolenie na rynek: Republika Południowej Afryki (RPA)</t>
  </si>
  <si>
    <t>B.1.18. Szkolenie na rynek: Rosja</t>
  </si>
  <si>
    <t>B.1.19. Szkolenie na rynek: Singapur</t>
  </si>
  <si>
    <t>B.1.20. Szkolenie na rynek: Stany Zjednoczone Ameryki Północnej (USA)</t>
  </si>
  <si>
    <t>B.1.21. Szkolenie na rynek: Turcja</t>
  </si>
  <si>
    <t>B.1.22. Szkolenie na rynek: Ukraina</t>
  </si>
  <si>
    <t>B.1.23. Szkolenie na rynek: Wietnam</t>
  </si>
  <si>
    <t>B.1.24. Szkolenie na rynek: Zjednoczone Emiraty Arabskie (ZEA)</t>
  </si>
  <si>
    <t>Rynki perspektywiczne z programów promocji BPP i PPO</t>
  </si>
  <si>
    <r>
      <t>Nazwa zadania 
(</t>
    </r>
    <r>
      <rPr>
        <b/>
        <i/>
        <sz val="10"/>
        <color theme="1"/>
        <rFont val="Calibri"/>
        <family val="2"/>
        <charset val="238"/>
        <scheme val="minor"/>
      </rPr>
      <t>lista do wyboru</t>
    </r>
    <r>
      <rPr>
        <b/>
        <sz val="10"/>
        <color theme="1"/>
        <rFont val="Calibri"/>
        <family val="2"/>
        <charset val="238"/>
        <scheme val="minor"/>
      </rPr>
      <t>)</t>
    </r>
  </si>
  <si>
    <r>
      <t>Nazwa działania
(</t>
    </r>
    <r>
      <rPr>
        <b/>
        <i/>
        <sz val="10"/>
        <color theme="1"/>
        <rFont val="Calibri"/>
        <family val="2"/>
        <charset val="238"/>
        <scheme val="minor"/>
      </rPr>
      <t>lista do wyboru</t>
    </r>
    <r>
      <rPr>
        <b/>
        <sz val="10"/>
        <color theme="1"/>
        <rFont val="Calibri"/>
        <family val="2"/>
        <charset val="238"/>
        <scheme val="minor"/>
      </rPr>
      <t>)</t>
    </r>
  </si>
  <si>
    <r>
      <t>Kategoria kosztów we wniosku o dofinansowanie
(</t>
    </r>
    <r>
      <rPr>
        <b/>
        <i/>
        <sz val="10"/>
        <color theme="1"/>
        <rFont val="Calibri"/>
        <family val="2"/>
        <charset val="238"/>
        <scheme val="minor"/>
      </rPr>
      <t>lista do wyboru</t>
    </r>
    <r>
      <rPr>
        <b/>
        <sz val="10"/>
        <color theme="1"/>
        <rFont val="Calibri"/>
        <family val="2"/>
        <charset val="238"/>
        <scheme val="minor"/>
      </rPr>
      <t>)</t>
    </r>
  </si>
  <si>
    <r>
      <t>Rodzaj pomocy 
(</t>
    </r>
    <r>
      <rPr>
        <b/>
        <i/>
        <sz val="10"/>
        <color theme="1"/>
        <rFont val="Calibri"/>
        <family val="2"/>
        <charset val="238"/>
        <scheme val="minor"/>
      </rPr>
      <t>lista do wyboru</t>
    </r>
    <r>
      <rPr>
        <b/>
        <sz val="10"/>
        <color theme="1"/>
        <rFont val="Calibri"/>
        <family val="2"/>
        <charset val="238"/>
        <scheme val="minor"/>
      </rPr>
      <t>)</t>
    </r>
  </si>
  <si>
    <r>
      <t>Jednostka miary 
(</t>
    </r>
    <r>
      <rPr>
        <b/>
        <i/>
        <sz val="10"/>
        <color theme="1"/>
        <rFont val="Calibri"/>
        <family val="2"/>
        <charset val="238"/>
        <scheme val="minor"/>
      </rPr>
      <t>lista wyboru</t>
    </r>
    <r>
      <rPr>
        <b/>
        <sz val="10"/>
        <color theme="1"/>
        <rFont val="Calibri"/>
        <family val="2"/>
        <charset val="238"/>
        <scheme val="minor"/>
      </rPr>
      <t>)</t>
    </r>
  </si>
  <si>
    <t>godzina</t>
  </si>
  <si>
    <t>sztuka</t>
  </si>
  <si>
    <t>doba</t>
  </si>
  <si>
    <t>Cena jednostkowa w PLN</t>
  </si>
  <si>
    <t>2.</t>
  </si>
  <si>
    <t>3.</t>
  </si>
  <si>
    <t>4.</t>
  </si>
  <si>
    <t>nie dotycz</t>
  </si>
  <si>
    <t>1. Rynek:</t>
  </si>
  <si>
    <t>2. Rynek:</t>
  </si>
  <si>
    <t>3. Rynek:</t>
  </si>
  <si>
    <t>4. Rynek:</t>
  </si>
  <si>
    <t>I. Rynki perspektywiczne z programów promocji w projekcie:</t>
  </si>
  <si>
    <t>II. Kraje, na terenie których będą realizowane działania promocyjne w postaci targów i misji:</t>
  </si>
  <si>
    <t>1. Kraj:</t>
  </si>
  <si>
    <t>2. Kraj:</t>
  </si>
  <si>
    <t>3. Kraj:</t>
  </si>
  <si>
    <t>4. Kraj:</t>
  </si>
  <si>
    <t>Kraje, na terenie których będą realizowane działania promocyjne w postaci targów i misji:</t>
  </si>
  <si>
    <t>Afganistan</t>
  </si>
  <si>
    <t>Albania</t>
  </si>
  <si>
    <t>Andora (jak w Hiszpanii)</t>
  </si>
  <si>
    <t>Angola</t>
  </si>
  <si>
    <t>Arabia Saudyjska</t>
  </si>
  <si>
    <t>Argentyna</t>
  </si>
  <si>
    <t>Armenia</t>
  </si>
  <si>
    <t>Austria</t>
  </si>
  <si>
    <t>Bangladesz</t>
  </si>
  <si>
    <t>Belgia</t>
  </si>
  <si>
    <t>Białoruś</t>
  </si>
  <si>
    <t>Bośnia i Hercegowina</t>
  </si>
  <si>
    <t>Bułgaria</t>
  </si>
  <si>
    <t>Chile</t>
  </si>
  <si>
    <t>Chorwacja</t>
  </si>
  <si>
    <t>Cypr</t>
  </si>
  <si>
    <t>Czechy</t>
  </si>
  <si>
    <t>Dania</t>
  </si>
  <si>
    <t>Egipt</t>
  </si>
  <si>
    <t>Ekwador</t>
  </si>
  <si>
    <t>Estonia</t>
  </si>
  <si>
    <t>Etiopia</t>
  </si>
  <si>
    <t>Finlandia</t>
  </si>
  <si>
    <t>Francja</t>
  </si>
  <si>
    <t>Grecja</t>
  </si>
  <si>
    <t>Gruzja</t>
  </si>
  <si>
    <t>Hiszpania</t>
  </si>
  <si>
    <t>Irak</t>
  </si>
  <si>
    <t>Irlandia</t>
  </si>
  <si>
    <t>Islandia</t>
  </si>
  <si>
    <t>Jemen</t>
  </si>
  <si>
    <t>Jordania</t>
  </si>
  <si>
    <t>Kambodża</t>
  </si>
  <si>
    <t>Katar</t>
  </si>
  <si>
    <t>Kenia</t>
  </si>
  <si>
    <t>Kirgistan</t>
  </si>
  <si>
    <t>Kolumbia</t>
  </si>
  <si>
    <t>Kongo, Demokratyczna Republika Konga</t>
  </si>
  <si>
    <t>Koreańska Republika Ludowo-Demokratyczna</t>
  </si>
  <si>
    <t>Kostaryka</t>
  </si>
  <si>
    <t>Kuba</t>
  </si>
  <si>
    <t>Kuwejt</t>
  </si>
  <si>
    <t>Laos</t>
  </si>
  <si>
    <t>Liban</t>
  </si>
  <si>
    <t>Libia</t>
  </si>
  <si>
    <t>Lichtenstein jak w Szwajcarii</t>
  </si>
  <si>
    <t>Litwa</t>
  </si>
  <si>
    <t>Luksemburg jak w Belgii</t>
  </si>
  <si>
    <t>Łotwa</t>
  </si>
  <si>
    <t>Macedonia</t>
  </si>
  <si>
    <t>Malezja</t>
  </si>
  <si>
    <t>Malta</t>
  </si>
  <si>
    <t>Maroko</t>
  </si>
  <si>
    <t>Mołdowa</t>
  </si>
  <si>
    <t>Monako jak we Francji</t>
  </si>
  <si>
    <t>Mongolia</t>
  </si>
  <si>
    <t>Niderlandy</t>
  </si>
  <si>
    <t>Niemcy</t>
  </si>
  <si>
    <t>Nigeria</t>
  </si>
  <si>
    <t>Nowa Zelandia</t>
  </si>
  <si>
    <t>Oman</t>
  </si>
  <si>
    <t>Pakistan</t>
  </si>
  <si>
    <t>Palestyńska Władza Narodowa jak w Izraelu</t>
  </si>
  <si>
    <t>Panama</t>
  </si>
  <si>
    <t>Peru</t>
  </si>
  <si>
    <t>Portugalia</t>
  </si>
  <si>
    <t>Rumunia</t>
  </si>
  <si>
    <t>San Marino jak we Włoszech</t>
  </si>
  <si>
    <t>Senegal</t>
  </si>
  <si>
    <t>Republika Serbii i Republika Czarnogóry</t>
  </si>
  <si>
    <t>Słowacja</t>
  </si>
  <si>
    <t>Słowenia</t>
  </si>
  <si>
    <t>Syria</t>
  </si>
  <si>
    <t>Szwajcaria</t>
  </si>
  <si>
    <t>Szwecja</t>
  </si>
  <si>
    <t>Tadżykistan</t>
  </si>
  <si>
    <t>Tajlandia</t>
  </si>
  <si>
    <t>Tajwan</t>
  </si>
  <si>
    <t>Tanzania</t>
  </si>
  <si>
    <t>Tunezja</t>
  </si>
  <si>
    <t>Turkmenistan</t>
  </si>
  <si>
    <t>Urugwaj</t>
  </si>
  <si>
    <t>Uzbekistan</t>
  </si>
  <si>
    <t>Wenezuela</t>
  </si>
  <si>
    <t>Węgry</t>
  </si>
  <si>
    <t>Wielka Brytania</t>
  </si>
  <si>
    <t>Włochy</t>
  </si>
  <si>
    <t>Wybrzeże Kości Słoniowej</t>
  </si>
  <si>
    <t>Zimbabwe</t>
  </si>
  <si>
    <t>Państwa inne niż wymienione</t>
  </si>
  <si>
    <t>Stany Zjednoczone Ameryki Północnej (USA) - Nowy Jork</t>
  </si>
  <si>
    <t>Stany Zjednoczone Ameryki Północnej (USA) - Waszyngton</t>
  </si>
  <si>
    <t>5. Kraj:</t>
  </si>
  <si>
    <t>6. Kraj:</t>
  </si>
  <si>
    <t>7. Kraj:</t>
  </si>
  <si>
    <t>Pierwszym krajem jest zawsze wybrany rynek perspektywiczny.</t>
  </si>
  <si>
    <r>
      <t xml:space="preserve">1. W przypadku </t>
    </r>
    <r>
      <rPr>
        <b/>
        <sz val="14"/>
        <color theme="1"/>
        <rFont val="Calibri"/>
        <family val="2"/>
        <charset val="238"/>
        <scheme val="minor"/>
      </rPr>
      <t>branżowych programów promocji</t>
    </r>
    <r>
      <rPr>
        <sz val="14"/>
        <color theme="1"/>
        <rFont val="Calibri"/>
        <family val="2"/>
        <charset val="238"/>
        <scheme val="minor"/>
      </rPr>
      <t xml:space="preserve"> należy wybrać z listy przynajmniej jeden rynek, z określonych w punkcie IV.A.1 rynków perspektywicznych w wybranym przez wnioskodawcę programie.
2. W przypadku </t>
    </r>
    <r>
      <rPr>
        <b/>
        <sz val="14"/>
        <color theme="1"/>
        <rFont val="Calibri"/>
        <family val="2"/>
        <charset val="238"/>
        <scheme val="minor"/>
      </rPr>
      <t>programów promocji o charakterze ogólnym</t>
    </r>
    <r>
      <rPr>
        <sz val="14"/>
        <color theme="1"/>
        <rFont val="Calibri"/>
        <family val="2"/>
        <charset val="238"/>
        <scheme val="minor"/>
      </rPr>
      <t xml:space="preserve"> należy wybrać z listy rynek, na który jest skierowany wybrany przez wnioskodawcę program promocji.</t>
    </r>
  </si>
  <si>
    <t>Programy promocji</t>
  </si>
  <si>
    <r>
      <t>I.</t>
    </r>
    <r>
      <rPr>
        <sz val="7"/>
        <color theme="1"/>
        <rFont val="Times New Roman"/>
        <family val="1"/>
        <charset val="238"/>
      </rPr>
      <t> </t>
    </r>
    <r>
      <rPr>
        <sz val="11"/>
        <color theme="1"/>
        <rFont val="Calibri"/>
        <family val="2"/>
        <charset val="238"/>
        <scheme val="minor"/>
      </rPr>
      <t>Program promocji branży biotechnologii i farmaceutyków</t>
    </r>
  </si>
  <si>
    <r>
      <t>II.</t>
    </r>
    <r>
      <rPr>
        <sz val="7"/>
        <color theme="1"/>
        <rFont val="Times New Roman"/>
        <family val="1"/>
        <charset val="238"/>
      </rPr>
      <t> </t>
    </r>
    <r>
      <rPr>
        <sz val="11"/>
        <color theme="1"/>
        <rFont val="Calibri"/>
        <family val="2"/>
        <charset val="238"/>
        <scheme val="minor"/>
      </rPr>
      <t>Program promocji branży budowy i wykańczania budowli</t>
    </r>
  </si>
  <si>
    <r>
      <t>III.</t>
    </r>
    <r>
      <rPr>
        <sz val="7"/>
        <color theme="1"/>
        <rFont val="Times New Roman"/>
        <family val="1"/>
        <charset val="238"/>
      </rPr>
      <t> </t>
    </r>
    <r>
      <rPr>
        <sz val="11"/>
        <color theme="1"/>
        <rFont val="Calibri"/>
        <family val="2"/>
        <charset val="238"/>
        <scheme val="minor"/>
      </rPr>
      <t>Program promocji branży części samochodowych i lotniczych</t>
    </r>
  </si>
  <si>
    <r>
      <t>IV.</t>
    </r>
    <r>
      <rPr>
        <sz val="7"/>
        <color theme="1"/>
        <rFont val="Times New Roman"/>
        <family val="1"/>
        <charset val="238"/>
      </rPr>
      <t> </t>
    </r>
    <r>
      <rPr>
        <sz val="11"/>
        <color theme="1"/>
        <rFont val="Calibri"/>
        <family val="2"/>
        <charset val="238"/>
        <scheme val="minor"/>
      </rPr>
      <t>Program promocji branży IT/ICT</t>
    </r>
  </si>
  <si>
    <r>
      <t>VI.</t>
    </r>
    <r>
      <rPr>
        <sz val="7"/>
        <color theme="1"/>
        <rFont val="Times New Roman"/>
        <family val="1"/>
        <charset val="238"/>
      </rPr>
      <t> </t>
    </r>
    <r>
      <rPr>
        <sz val="11"/>
        <color theme="1"/>
        <rFont val="Calibri"/>
        <family val="2"/>
        <charset val="238"/>
        <scheme val="minor"/>
      </rPr>
      <t>Program promocji branży kosmetycznej</t>
    </r>
  </si>
  <si>
    <r>
      <t>VII.</t>
    </r>
    <r>
      <rPr>
        <sz val="7"/>
        <color theme="1"/>
        <rFont val="Times New Roman"/>
        <family val="1"/>
        <charset val="238"/>
      </rPr>
      <t> </t>
    </r>
    <r>
      <rPr>
        <sz val="11"/>
        <color theme="1"/>
        <rFont val="Calibri"/>
        <family val="2"/>
        <charset val="238"/>
        <scheme val="minor"/>
      </rPr>
      <t>Program promocji branży maszyn i urządzeń</t>
    </r>
  </si>
  <si>
    <t>V. Program promocji branży jachtów i łodzi rekreacyjnych</t>
  </si>
  <si>
    <r>
      <t>VIII.</t>
    </r>
    <r>
      <rPr>
        <sz val="7"/>
        <color theme="1"/>
        <rFont val="Times New Roman"/>
        <family val="1"/>
        <charset val="238"/>
      </rPr>
      <t> </t>
    </r>
    <r>
      <rPr>
        <sz val="11"/>
        <color theme="1"/>
        <rFont val="Calibri"/>
        <family val="2"/>
        <charset val="238"/>
        <scheme val="minor"/>
      </rPr>
      <t>Program promocji branży meblarskiej</t>
    </r>
  </si>
  <si>
    <r>
      <t>IX.</t>
    </r>
    <r>
      <rPr>
        <sz val="7"/>
        <color theme="1"/>
        <rFont val="Times New Roman"/>
        <family val="1"/>
        <charset val="238"/>
      </rPr>
      <t> </t>
    </r>
    <r>
      <rPr>
        <sz val="11"/>
        <color theme="1"/>
        <rFont val="Calibri"/>
        <family val="2"/>
        <charset val="238"/>
        <scheme val="minor"/>
      </rPr>
      <t>Program promocji branży MODA POLSKA</t>
    </r>
  </si>
  <si>
    <r>
      <t>X.</t>
    </r>
    <r>
      <rPr>
        <sz val="7"/>
        <color theme="1"/>
        <rFont val="Times New Roman"/>
        <family val="1"/>
        <charset val="238"/>
      </rPr>
      <t> </t>
    </r>
    <r>
      <rPr>
        <sz val="11"/>
        <color theme="1"/>
        <rFont val="Calibri"/>
        <family val="2"/>
        <charset val="238"/>
        <scheme val="minor"/>
      </rPr>
      <t>Program promocji branży polskich specjalności żywnościowych</t>
    </r>
  </si>
  <si>
    <r>
      <t>XI.</t>
    </r>
    <r>
      <rPr>
        <sz val="7"/>
        <color theme="1"/>
        <rFont val="Times New Roman"/>
        <family val="1"/>
        <charset val="238"/>
      </rPr>
      <t> </t>
    </r>
    <r>
      <rPr>
        <sz val="11"/>
        <color theme="1"/>
        <rFont val="Calibri"/>
        <family val="2"/>
        <charset val="238"/>
        <scheme val="minor"/>
      </rPr>
      <t>Program promocji branży usług prozdrowotnych</t>
    </r>
  </si>
  <si>
    <r>
      <t>XII.</t>
    </r>
    <r>
      <rPr>
        <sz val="7"/>
        <color theme="1"/>
        <rFont val="Times New Roman"/>
        <family val="1"/>
        <charset val="238"/>
      </rPr>
      <t> </t>
    </r>
    <r>
      <rPr>
        <sz val="11"/>
        <color theme="1"/>
        <rFont val="Calibri"/>
        <family val="2"/>
        <charset val="238"/>
        <scheme val="minor"/>
      </rPr>
      <t>Program promocji branży sprzętu medycznego</t>
    </r>
  </si>
  <si>
    <t>XXI. Program promocji o charakterze ogólnym dla przedsiębiorców – ALGIERIA</t>
  </si>
  <si>
    <r>
      <t>XXII.</t>
    </r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Program promocji o charakterze ogólnym dla przedsiębiorców – INDIE</t>
    </r>
  </si>
  <si>
    <r>
      <t>XXIII.</t>
    </r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Program promocji o charakterze ogólnym dla przedsiębiorców – IRAN</t>
    </r>
  </si>
  <si>
    <r>
      <t>XXIV.</t>
    </r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Program promocji o charakterze ogólnym dla przedsiębiorców – MEKSYK</t>
    </r>
  </si>
  <si>
    <r>
      <t>XXV.</t>
    </r>
    <r>
      <rPr>
        <sz val="7"/>
        <color theme="1"/>
        <rFont val="Times New Roman"/>
        <family val="1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>Program promocji o charakterze ogólnym dla przedsiębiorców – WIETNAM</t>
    </r>
  </si>
  <si>
    <t>I. Program promocji branży biotechnologii i farmaceutyków</t>
  </si>
  <si>
    <t>6.</t>
  </si>
  <si>
    <t>5.</t>
  </si>
  <si>
    <t>7.</t>
  </si>
  <si>
    <t>8.</t>
  </si>
  <si>
    <t>9.</t>
  </si>
  <si>
    <t>10.</t>
  </si>
  <si>
    <t>11.</t>
  </si>
  <si>
    <t>Ogółem wydatki rozliczane ryczałtowo:</t>
  </si>
  <si>
    <t>Ogółem wydatki rozliczane ryczałtowo w ramach POMOCY DE MINIMIS:</t>
  </si>
  <si>
    <t>Ogółem wydatki rozliczane ryczałtowo w ramach POMOCY PUBLICZNEJ:</t>
  </si>
  <si>
    <t>inne</t>
  </si>
  <si>
    <t>A.2…, Targi (wybór z listy w wybranym programie promocji)</t>
  </si>
  <si>
    <t>A.3…, Grupowa misja wyjazdowa na rynek (wybór z listy w wybranym programie promocji)</t>
  </si>
  <si>
    <t>B.2…, Grupowa misja wyjazdowa na rynek (wybór z listy w wybranym programie promocji)</t>
  </si>
  <si>
    <t>B.4…, Indywidualna misja wyjazdowa na rynek (wybór z listy w wybranym programie promocji)</t>
  </si>
  <si>
    <t xml:space="preserve">A.1…, Usługa doradcza na rynek (wybór z listy)  </t>
  </si>
  <si>
    <t>Kategoria kosztów na targi</t>
  </si>
  <si>
    <t>Kategoria kosztów na misje przyjazdowe</t>
  </si>
  <si>
    <t>Kategoria kosztów na misje wyjazdowe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</si>
</sst>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" fillId="0" borderId="3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right" vertical="center" wrapText="1"/>
    </xf>
    <xf numFmtId="164" fontId="0" fillId="2" borderId="1" xfId="0" applyNumberFormat="1" applyFill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3" borderId="1" xfId="0" applyFill="1" applyBorder="1" applyAlignment="1">
      <alignment horizontal="center" wrapText="1"/>
    </xf>
    <xf numFmtId="164" fontId="0" fillId="3" borderId="1" xfId="0" applyNumberFormat="1" applyFill="1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0" fontId="0" fillId="3" borderId="1" xfId="0" quotePrefix="1" applyFill="1" applyBorder="1" applyAlignment="1">
      <alignment horizontal="center"/>
    </xf>
    <xf numFmtId="0" fontId="0" fillId="0" borderId="0" xfId="0" applyAlignment="1">
      <alignment horizontal="justify"/>
    </xf>
    <xf numFmtId="0" fontId="1" fillId="0" borderId="0" xfId="0" applyFont="1"/>
    <xf numFmtId="0" fontId="0" fillId="0" borderId="1" xfId="0" applyBorder="1" applyAlignment="1">
      <alignment horizont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  <xf numFmtId="164" fontId="0" fillId="4" borderId="1" xfId="0" applyNumberFormat="1" applyFill="1" applyBorder="1" applyAlignment="1">
      <alignment horizontal="right" wrapText="1"/>
    </xf>
    <xf numFmtId="164" fontId="1" fillId="5" borderId="1" xfId="0" applyNumberFormat="1" applyFont="1" applyFill="1" applyBorder="1" applyAlignment="1">
      <alignment horizontal="right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0" fillId="4" borderId="1" xfId="0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right" vertical="center" wrapText="1"/>
    </xf>
    <xf numFmtId="164" fontId="1" fillId="5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0" fillId="0" borderId="6" xfId="0" applyFill="1" applyBorder="1" applyAlignment="1">
      <alignment horizontal="center"/>
    </xf>
    <xf numFmtId="0" fontId="0" fillId="6" borderId="1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right" vertical="center" wrapText="1"/>
    </xf>
    <xf numFmtId="0" fontId="11" fillId="0" borderId="25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0"/>
  <sheetViews>
    <sheetView tabSelected="1" topLeftCell="A63" zoomScale="70" zoomScaleNormal="70" workbookViewId="0">
      <selection activeCell="D68" sqref="D68"/>
    </sheetView>
  </sheetViews>
  <sheetFormatPr defaultColWidth="8.88671875" defaultRowHeight="14.4" x14ac:dyDescent="0.3"/>
  <cols>
    <col min="1" max="1" width="10.6640625" style="1" customWidth="1"/>
    <col min="2" max="2" width="25.6640625" style="1" customWidth="1"/>
    <col min="3" max="3" width="40.6640625" style="1" customWidth="1"/>
    <col min="4" max="4" width="35.6640625" style="1" customWidth="1"/>
    <col min="5" max="5" width="20.6640625" style="1" customWidth="1"/>
    <col min="6" max="6" width="10.6640625" style="1" customWidth="1"/>
    <col min="7" max="8" width="15.6640625" style="1" customWidth="1"/>
    <col min="9" max="9" width="10.6640625" style="1" customWidth="1"/>
    <col min="10" max="10" width="12.6640625" style="1" customWidth="1"/>
    <col min="11" max="11" width="15.6640625" style="1" customWidth="1"/>
    <col min="12" max="12" width="10.6640625" style="1" customWidth="1"/>
    <col min="13" max="13" width="12.6640625" style="1" customWidth="1"/>
    <col min="14" max="15" width="15.6640625" style="1" customWidth="1"/>
    <col min="16" max="16" width="15.6640625" style="18" customWidth="1"/>
    <col min="17" max="17" width="100.6640625" style="1" customWidth="1"/>
    <col min="18" max="16384" width="8.88671875" style="1"/>
  </cols>
  <sheetData>
    <row r="1" spans="1:17" ht="39.9" customHeight="1" thickBot="1" x14ac:dyDescent="0.35">
      <c r="A1" s="95" t="s">
        <v>160</v>
      </c>
      <c r="B1" s="96"/>
      <c r="C1" s="97"/>
      <c r="D1" s="82" t="s">
        <v>282</v>
      </c>
      <c r="E1" s="83"/>
      <c r="F1" s="83"/>
      <c r="G1" s="83"/>
      <c r="H1" s="84"/>
    </row>
    <row r="2" spans="1:17" s="3" customFormat="1" ht="24.9" customHeight="1" x14ac:dyDescent="0.3">
      <c r="A2" s="45" t="s">
        <v>156</v>
      </c>
      <c r="B2" s="101" t="s">
        <v>70</v>
      </c>
      <c r="C2" s="102"/>
      <c r="D2" s="91" t="s">
        <v>263</v>
      </c>
      <c r="E2" s="92"/>
      <c r="F2" s="92"/>
      <c r="G2" s="92"/>
      <c r="H2" s="92"/>
      <c r="P2" s="37"/>
    </row>
    <row r="3" spans="1:17" s="3" customFormat="1" ht="24.9" customHeight="1" x14ac:dyDescent="0.3">
      <c r="A3" s="46" t="s">
        <v>157</v>
      </c>
      <c r="B3" s="93" t="s">
        <v>75</v>
      </c>
      <c r="C3" s="94"/>
      <c r="D3" s="91"/>
      <c r="E3" s="92"/>
      <c r="F3" s="92"/>
      <c r="G3" s="92"/>
      <c r="H3" s="92"/>
      <c r="P3" s="37"/>
    </row>
    <row r="4" spans="1:17" s="3" customFormat="1" ht="24.9" customHeight="1" x14ac:dyDescent="0.3">
      <c r="A4" s="46" t="s">
        <v>158</v>
      </c>
      <c r="B4" s="93" t="s">
        <v>82</v>
      </c>
      <c r="C4" s="94"/>
      <c r="D4" s="91"/>
      <c r="E4" s="92"/>
      <c r="F4" s="92"/>
      <c r="G4" s="92"/>
      <c r="H4" s="92"/>
      <c r="P4" s="37"/>
    </row>
    <row r="5" spans="1:17" s="3" customFormat="1" ht="24.9" customHeight="1" thickBot="1" x14ac:dyDescent="0.35">
      <c r="A5" s="47" t="s">
        <v>159</v>
      </c>
      <c r="B5" s="87" t="s">
        <v>88</v>
      </c>
      <c r="C5" s="88"/>
      <c r="D5" s="91"/>
      <c r="E5" s="92"/>
      <c r="F5" s="92"/>
      <c r="G5" s="92"/>
      <c r="H5" s="92"/>
      <c r="P5" s="37"/>
    </row>
    <row r="6" spans="1:17" ht="39.9" customHeight="1" thickBot="1" x14ac:dyDescent="0.35">
      <c r="A6" s="98" t="s">
        <v>161</v>
      </c>
      <c r="B6" s="99"/>
      <c r="C6" s="100"/>
      <c r="D6" s="85"/>
      <c r="E6" s="86"/>
      <c r="F6" s="86"/>
      <c r="G6" s="86"/>
      <c r="H6" s="86"/>
    </row>
    <row r="7" spans="1:17" ht="24.9" customHeight="1" x14ac:dyDescent="0.3">
      <c r="A7" s="45" t="s">
        <v>162</v>
      </c>
      <c r="B7" s="104" t="str">
        <f>B2</f>
        <v>Australia</v>
      </c>
      <c r="C7" s="105"/>
      <c r="D7" s="89" t="s">
        <v>262</v>
      </c>
      <c r="E7" s="90"/>
      <c r="F7" s="90"/>
      <c r="G7" s="90"/>
      <c r="H7" s="90"/>
    </row>
    <row r="8" spans="1:17" ht="24.9" customHeight="1" x14ac:dyDescent="0.3">
      <c r="A8" s="46" t="s">
        <v>163</v>
      </c>
      <c r="B8" s="93" t="s">
        <v>75</v>
      </c>
      <c r="C8" s="94"/>
      <c r="D8" s="89"/>
      <c r="E8" s="90"/>
      <c r="F8" s="90"/>
      <c r="G8" s="90"/>
      <c r="H8" s="90"/>
    </row>
    <row r="9" spans="1:17" ht="24.9" customHeight="1" x14ac:dyDescent="0.3">
      <c r="A9" s="46" t="s">
        <v>164</v>
      </c>
      <c r="B9" s="93" t="s">
        <v>82</v>
      </c>
      <c r="C9" s="94"/>
    </row>
    <row r="10" spans="1:17" s="2" customFormat="1" ht="24.9" customHeight="1" x14ac:dyDescent="0.3">
      <c r="A10" s="46" t="s">
        <v>165</v>
      </c>
      <c r="B10" s="93" t="s">
        <v>88</v>
      </c>
      <c r="C10" s="94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20"/>
    </row>
    <row r="11" spans="1:17" s="2" customFormat="1" ht="24.9" customHeight="1" x14ac:dyDescent="0.3">
      <c r="A11" s="46" t="s">
        <v>259</v>
      </c>
      <c r="B11" s="93" t="s">
        <v>256</v>
      </c>
      <c r="C11" s="94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20"/>
    </row>
    <row r="12" spans="1:17" s="2" customFormat="1" ht="24.9" customHeight="1" x14ac:dyDescent="0.3">
      <c r="A12" s="46" t="s">
        <v>260</v>
      </c>
      <c r="B12" s="93" t="s">
        <v>256</v>
      </c>
      <c r="C12" s="94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0"/>
    </row>
    <row r="13" spans="1:17" s="2" customFormat="1" ht="24.9" customHeight="1" thickBot="1" x14ac:dyDescent="0.35">
      <c r="A13" s="47" t="s">
        <v>261</v>
      </c>
      <c r="B13" s="87" t="s">
        <v>256</v>
      </c>
      <c r="C13" s="8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20"/>
    </row>
    <row r="14" spans="1:17" s="2" customFormat="1" ht="19.95" customHeight="1" x14ac:dyDescent="0.35">
      <c r="I14" s="103">
        <v>2018</v>
      </c>
      <c r="J14" s="103"/>
      <c r="K14" s="103"/>
      <c r="L14" s="103">
        <v>2019</v>
      </c>
      <c r="M14" s="103"/>
      <c r="N14" s="103"/>
      <c r="O14" s="22"/>
      <c r="P14" s="23"/>
    </row>
    <row r="15" spans="1:17" s="3" customFormat="1" ht="41.4" x14ac:dyDescent="0.3">
      <c r="A15" s="25" t="s">
        <v>0</v>
      </c>
      <c r="B15" s="25" t="s">
        <v>143</v>
      </c>
      <c r="C15" s="25" t="s">
        <v>144</v>
      </c>
      <c r="D15" s="25" t="s">
        <v>145</v>
      </c>
      <c r="E15" s="25" t="s">
        <v>146</v>
      </c>
      <c r="F15" s="25" t="s">
        <v>4</v>
      </c>
      <c r="G15" s="25" t="s">
        <v>67</v>
      </c>
      <c r="H15" s="25" t="s">
        <v>147</v>
      </c>
      <c r="I15" s="25" t="s">
        <v>58</v>
      </c>
      <c r="J15" s="25" t="s">
        <v>151</v>
      </c>
      <c r="K15" s="25" t="s">
        <v>60</v>
      </c>
      <c r="L15" s="25" t="s">
        <v>58</v>
      </c>
      <c r="M15" s="25" t="s">
        <v>59</v>
      </c>
      <c r="N15" s="25" t="s">
        <v>60</v>
      </c>
      <c r="O15" s="27" t="s">
        <v>62</v>
      </c>
      <c r="P15" s="26" t="s">
        <v>63</v>
      </c>
      <c r="Q15" s="26" t="s">
        <v>64</v>
      </c>
    </row>
    <row r="16" spans="1:17" s="2" customFormat="1" ht="57.6" x14ac:dyDescent="0.3">
      <c r="A16" s="73" t="s">
        <v>65</v>
      </c>
      <c r="B16" s="79" t="s">
        <v>31</v>
      </c>
      <c r="C16" s="5" t="s">
        <v>116</v>
      </c>
      <c r="D16" s="5" t="s">
        <v>10</v>
      </c>
      <c r="E16" s="5" t="s">
        <v>7</v>
      </c>
      <c r="F16" s="5" t="s">
        <v>5</v>
      </c>
      <c r="G16" s="5" t="s">
        <v>6</v>
      </c>
      <c r="H16" s="5" t="s">
        <v>148</v>
      </c>
      <c r="I16" s="53">
        <v>0</v>
      </c>
      <c r="J16" s="54">
        <v>0</v>
      </c>
      <c r="K16" s="55">
        <f>I16*J16</f>
        <v>0</v>
      </c>
      <c r="L16" s="56">
        <v>0</v>
      </c>
      <c r="M16" s="57">
        <v>0</v>
      </c>
      <c r="N16" s="55">
        <f>L16*M16</f>
        <v>0</v>
      </c>
      <c r="O16" s="30">
        <f>K16+N16</f>
        <v>0</v>
      </c>
      <c r="P16" s="58">
        <f>O16</f>
        <v>0</v>
      </c>
      <c r="Q16" s="28"/>
    </row>
    <row r="17" spans="1:17" ht="57.6" x14ac:dyDescent="0.3">
      <c r="A17" s="74"/>
      <c r="B17" s="80"/>
      <c r="C17" s="5" t="s">
        <v>98</v>
      </c>
      <c r="D17" s="5" t="s">
        <v>10</v>
      </c>
      <c r="E17" s="5" t="s">
        <v>7</v>
      </c>
      <c r="F17" s="5" t="s">
        <v>5</v>
      </c>
      <c r="G17" s="5" t="s">
        <v>6</v>
      </c>
      <c r="H17" s="5" t="s">
        <v>149</v>
      </c>
      <c r="I17" s="53">
        <v>0</v>
      </c>
      <c r="J17" s="54">
        <v>0</v>
      </c>
      <c r="K17" s="55">
        <f t="shared" ref="K17:K29" si="0">I17*J17</f>
        <v>0</v>
      </c>
      <c r="L17" s="56">
        <v>0</v>
      </c>
      <c r="M17" s="57">
        <v>0</v>
      </c>
      <c r="N17" s="55">
        <f t="shared" ref="N17:N29" si="1">L17*M17</f>
        <v>0</v>
      </c>
      <c r="O17" s="30">
        <f t="shared" ref="O17:O29" si="2">K17+N17</f>
        <v>0</v>
      </c>
      <c r="P17" s="58">
        <f t="shared" ref="P17:P41" si="3">O17</f>
        <v>0</v>
      </c>
      <c r="Q17" s="52"/>
    </row>
    <row r="18" spans="1:17" ht="57.6" x14ac:dyDescent="0.3">
      <c r="A18" s="74"/>
      <c r="B18" s="80"/>
      <c r="C18" s="5" t="s">
        <v>105</v>
      </c>
      <c r="D18" s="5" t="s">
        <v>10</v>
      </c>
      <c r="E18" s="5" t="s">
        <v>7</v>
      </c>
      <c r="F18" s="5" t="s">
        <v>5</v>
      </c>
      <c r="G18" s="5" t="s">
        <v>6</v>
      </c>
      <c r="H18" s="5" t="s">
        <v>148</v>
      </c>
      <c r="I18" s="53">
        <v>0</v>
      </c>
      <c r="J18" s="54">
        <v>0</v>
      </c>
      <c r="K18" s="55">
        <f t="shared" si="0"/>
        <v>0</v>
      </c>
      <c r="L18" s="56">
        <v>0</v>
      </c>
      <c r="M18" s="57">
        <v>0</v>
      </c>
      <c r="N18" s="55">
        <f t="shared" si="1"/>
        <v>0</v>
      </c>
      <c r="O18" s="30">
        <f t="shared" si="2"/>
        <v>0</v>
      </c>
      <c r="P18" s="58">
        <f t="shared" si="3"/>
        <v>0</v>
      </c>
      <c r="Q18" s="52"/>
    </row>
    <row r="19" spans="1:17" ht="57.6" x14ac:dyDescent="0.3">
      <c r="A19" s="74"/>
      <c r="B19" s="81"/>
      <c r="C19" s="5" t="s">
        <v>110</v>
      </c>
      <c r="D19" s="5" t="s">
        <v>10</v>
      </c>
      <c r="E19" s="5" t="s">
        <v>7</v>
      </c>
      <c r="F19" s="5" t="s">
        <v>5</v>
      </c>
      <c r="G19" s="5" t="s">
        <v>6</v>
      </c>
      <c r="H19" s="5" t="s">
        <v>149</v>
      </c>
      <c r="I19" s="53">
        <v>0</v>
      </c>
      <c r="J19" s="54">
        <v>0</v>
      </c>
      <c r="K19" s="55">
        <f t="shared" si="0"/>
        <v>0</v>
      </c>
      <c r="L19" s="56">
        <v>0</v>
      </c>
      <c r="M19" s="57">
        <v>0</v>
      </c>
      <c r="N19" s="55">
        <f t="shared" si="1"/>
        <v>0</v>
      </c>
      <c r="O19" s="30">
        <f t="shared" si="2"/>
        <v>0</v>
      </c>
      <c r="P19" s="58">
        <f t="shared" si="3"/>
        <v>0</v>
      </c>
      <c r="Q19" s="52"/>
    </row>
    <row r="20" spans="1:17" s="33" customFormat="1" ht="25.2" customHeight="1" x14ac:dyDescent="0.3">
      <c r="A20" s="75"/>
      <c r="B20" s="27" t="s">
        <v>61</v>
      </c>
      <c r="C20" s="76"/>
      <c r="D20" s="77"/>
      <c r="E20" s="77"/>
      <c r="F20" s="77"/>
      <c r="G20" s="77"/>
      <c r="H20" s="77"/>
      <c r="I20" s="77"/>
      <c r="J20" s="78"/>
      <c r="K20" s="31">
        <f>SUM(K16:K19)</f>
        <v>0</v>
      </c>
      <c r="L20" s="76"/>
      <c r="M20" s="78"/>
      <c r="N20" s="31">
        <f>SUM(N16:N19)</f>
        <v>0</v>
      </c>
      <c r="O20" s="32">
        <f t="shared" si="2"/>
        <v>0</v>
      </c>
      <c r="P20" s="31">
        <f t="shared" si="3"/>
        <v>0</v>
      </c>
      <c r="Q20" s="59" t="str">
        <f>B16</f>
        <v>A.1. Usługa doradcza</v>
      </c>
    </row>
    <row r="21" spans="1:17" ht="43.2" x14ac:dyDescent="0.3">
      <c r="A21" s="73" t="s">
        <v>152</v>
      </c>
      <c r="B21" s="21" t="s">
        <v>33</v>
      </c>
      <c r="C21" s="5" t="s">
        <v>33</v>
      </c>
      <c r="D21" s="5" t="s">
        <v>29</v>
      </c>
      <c r="E21" s="5" t="s">
        <v>7</v>
      </c>
      <c r="F21" s="5" t="s">
        <v>5</v>
      </c>
      <c r="G21" s="5" t="s">
        <v>6</v>
      </c>
      <c r="H21" s="5" t="s">
        <v>149</v>
      </c>
      <c r="I21" s="53">
        <v>0</v>
      </c>
      <c r="J21" s="54">
        <v>0</v>
      </c>
      <c r="K21" s="55">
        <f t="shared" si="0"/>
        <v>0</v>
      </c>
      <c r="L21" s="56">
        <v>0</v>
      </c>
      <c r="M21" s="57">
        <v>0</v>
      </c>
      <c r="N21" s="55">
        <f t="shared" si="1"/>
        <v>0</v>
      </c>
      <c r="O21" s="30">
        <f t="shared" si="2"/>
        <v>0</v>
      </c>
      <c r="P21" s="58">
        <f t="shared" si="3"/>
        <v>0</v>
      </c>
      <c r="Q21" s="52"/>
    </row>
    <row r="22" spans="1:17" ht="25.2" customHeight="1" x14ac:dyDescent="0.3">
      <c r="A22" s="75"/>
      <c r="B22" s="27" t="s">
        <v>61</v>
      </c>
      <c r="C22" s="76"/>
      <c r="D22" s="77"/>
      <c r="E22" s="77"/>
      <c r="F22" s="77"/>
      <c r="G22" s="77"/>
      <c r="H22" s="77"/>
      <c r="I22" s="77"/>
      <c r="J22" s="78"/>
      <c r="K22" s="31">
        <f>SUM(K21)</f>
        <v>0</v>
      </c>
      <c r="L22" s="76"/>
      <c r="M22" s="78"/>
      <c r="N22" s="31">
        <f>SUM(N21)</f>
        <v>0</v>
      </c>
      <c r="O22" s="32">
        <f>SUM(O21)</f>
        <v>0</v>
      </c>
      <c r="P22" s="31">
        <f>SUM(P21)</f>
        <v>0</v>
      </c>
      <c r="Q22" s="59" t="str">
        <f>B21</f>
        <v>C.1. Panel promocyjny Marki Polskiej Gospodarki</v>
      </c>
    </row>
    <row r="23" spans="1:17" ht="86.4" x14ac:dyDescent="0.3">
      <c r="A23" s="73" t="s">
        <v>153</v>
      </c>
      <c r="B23" s="79" t="s">
        <v>32</v>
      </c>
      <c r="C23" s="5" t="s">
        <v>294</v>
      </c>
      <c r="D23" s="60" t="s">
        <v>16</v>
      </c>
      <c r="E23" s="5" t="s">
        <v>7</v>
      </c>
      <c r="F23" s="5" t="s">
        <v>5</v>
      </c>
      <c r="G23" s="5" t="s">
        <v>6</v>
      </c>
      <c r="H23" s="5" t="s">
        <v>149</v>
      </c>
      <c r="I23" s="53">
        <v>0</v>
      </c>
      <c r="J23" s="54">
        <v>0</v>
      </c>
      <c r="K23" s="55">
        <f t="shared" si="0"/>
        <v>0</v>
      </c>
      <c r="L23" s="56">
        <v>0</v>
      </c>
      <c r="M23" s="57">
        <v>0</v>
      </c>
      <c r="N23" s="55">
        <f t="shared" si="1"/>
        <v>0</v>
      </c>
      <c r="O23" s="30">
        <f t="shared" si="2"/>
        <v>0</v>
      </c>
      <c r="P23" s="58">
        <f t="shared" si="3"/>
        <v>0</v>
      </c>
      <c r="Q23" s="52"/>
    </row>
    <row r="24" spans="1:17" ht="86.4" x14ac:dyDescent="0.3">
      <c r="A24" s="74"/>
      <c r="B24" s="80"/>
      <c r="C24" s="7" t="str">
        <f>C23</f>
        <v>A.2…, Targi (wybór z listy w wybranym programie promocji)</v>
      </c>
      <c r="D24" s="60" t="s">
        <v>16</v>
      </c>
      <c r="E24" s="5" t="s">
        <v>7</v>
      </c>
      <c r="F24" s="5" t="s">
        <v>5</v>
      </c>
      <c r="G24" s="5" t="s">
        <v>6</v>
      </c>
      <c r="H24" s="5" t="s">
        <v>149</v>
      </c>
      <c r="I24" s="53">
        <v>0</v>
      </c>
      <c r="J24" s="54">
        <v>0</v>
      </c>
      <c r="K24" s="55">
        <f t="shared" si="0"/>
        <v>0</v>
      </c>
      <c r="L24" s="56">
        <v>0</v>
      </c>
      <c r="M24" s="57">
        <v>0</v>
      </c>
      <c r="N24" s="55">
        <f t="shared" si="1"/>
        <v>0</v>
      </c>
      <c r="O24" s="30">
        <f t="shared" si="2"/>
        <v>0</v>
      </c>
      <c r="P24" s="58">
        <f t="shared" si="3"/>
        <v>0</v>
      </c>
      <c r="Q24" s="52"/>
    </row>
    <row r="25" spans="1:17" ht="86.4" x14ac:dyDescent="0.3">
      <c r="A25" s="74"/>
      <c r="B25" s="80"/>
      <c r="C25" s="7" t="str">
        <f>C23</f>
        <v>A.2…, Targi (wybór z listy w wybranym programie promocji)</v>
      </c>
      <c r="D25" s="60" t="s">
        <v>16</v>
      </c>
      <c r="E25" s="5" t="s">
        <v>7</v>
      </c>
      <c r="F25" s="5" t="s">
        <v>5</v>
      </c>
      <c r="G25" s="5" t="s">
        <v>6</v>
      </c>
      <c r="H25" s="5" t="s">
        <v>149</v>
      </c>
      <c r="I25" s="53">
        <v>0</v>
      </c>
      <c r="J25" s="54">
        <v>0</v>
      </c>
      <c r="K25" s="55">
        <f t="shared" si="0"/>
        <v>0</v>
      </c>
      <c r="L25" s="56">
        <v>0</v>
      </c>
      <c r="M25" s="57">
        <v>0</v>
      </c>
      <c r="N25" s="55">
        <f t="shared" si="1"/>
        <v>0</v>
      </c>
      <c r="O25" s="30">
        <f t="shared" si="2"/>
        <v>0</v>
      </c>
      <c r="P25" s="58">
        <f t="shared" si="3"/>
        <v>0</v>
      </c>
      <c r="Q25" s="52"/>
    </row>
    <row r="26" spans="1:17" ht="86.4" x14ac:dyDescent="0.3">
      <c r="A26" s="74"/>
      <c r="B26" s="80"/>
      <c r="C26" s="7" t="str">
        <f>C23</f>
        <v>A.2…, Targi (wybór z listy w wybranym programie promocji)</v>
      </c>
      <c r="D26" s="60" t="s">
        <v>16</v>
      </c>
      <c r="E26" s="5" t="s">
        <v>7</v>
      </c>
      <c r="F26" s="5" t="s">
        <v>5</v>
      </c>
      <c r="G26" s="5" t="s">
        <v>6</v>
      </c>
      <c r="H26" s="5" t="s">
        <v>149</v>
      </c>
      <c r="I26" s="53"/>
      <c r="J26" s="54">
        <v>430</v>
      </c>
      <c r="K26" s="55">
        <f t="shared" si="0"/>
        <v>0</v>
      </c>
      <c r="L26" s="56">
        <v>0</v>
      </c>
      <c r="M26" s="57">
        <v>0</v>
      </c>
      <c r="N26" s="55">
        <f t="shared" si="1"/>
        <v>0</v>
      </c>
      <c r="O26" s="30">
        <f t="shared" si="2"/>
        <v>0</v>
      </c>
      <c r="P26" s="58">
        <f t="shared" si="3"/>
        <v>0</v>
      </c>
      <c r="Q26" s="52"/>
    </row>
    <row r="27" spans="1:17" ht="94.2" customHeight="1" x14ac:dyDescent="0.3">
      <c r="A27" s="74"/>
      <c r="B27" s="80"/>
      <c r="C27" s="7" t="str">
        <f>C23</f>
        <v>A.2…, Targi (wybór z listy w wybranym programie promocji)</v>
      </c>
      <c r="D27" s="60" t="s">
        <v>16</v>
      </c>
      <c r="E27" s="5" t="s">
        <v>7</v>
      </c>
      <c r="F27" s="5" t="s">
        <v>5</v>
      </c>
      <c r="G27" s="5" t="s">
        <v>6</v>
      </c>
      <c r="H27" s="5" t="s">
        <v>149</v>
      </c>
      <c r="I27" s="53"/>
      <c r="J27" s="54">
        <v>0</v>
      </c>
      <c r="K27" s="55">
        <f t="shared" ref="K27" si="4">I27*J27</f>
        <v>0</v>
      </c>
      <c r="L27" s="56">
        <v>0</v>
      </c>
      <c r="M27" s="57">
        <v>0</v>
      </c>
      <c r="N27" s="55">
        <f t="shared" ref="N27" si="5">L27*M27</f>
        <v>0</v>
      </c>
      <c r="O27" s="30">
        <f t="shared" ref="O27" si="6">K27+N27</f>
        <v>0</v>
      </c>
      <c r="P27" s="58">
        <f t="shared" ref="P27" si="7">O27</f>
        <v>0</v>
      </c>
      <c r="Q27" s="52"/>
    </row>
    <row r="28" spans="1:17" ht="86.4" x14ac:dyDescent="0.3">
      <c r="A28" s="74"/>
      <c r="B28" s="80"/>
      <c r="C28" s="7" t="str">
        <f>C23</f>
        <v>A.2…, Targi (wybór z listy w wybranym programie promocji)</v>
      </c>
      <c r="D28" s="60" t="s">
        <v>16</v>
      </c>
      <c r="E28" s="5" t="s">
        <v>7</v>
      </c>
      <c r="F28" s="5" t="s">
        <v>5</v>
      </c>
      <c r="G28" s="5" t="s">
        <v>6</v>
      </c>
      <c r="H28" s="5" t="s">
        <v>149</v>
      </c>
      <c r="I28" s="53"/>
      <c r="J28" s="54">
        <v>0</v>
      </c>
      <c r="K28" s="55">
        <f t="shared" si="0"/>
        <v>0</v>
      </c>
      <c r="L28" s="56">
        <v>0</v>
      </c>
      <c r="M28" s="57">
        <v>0</v>
      </c>
      <c r="N28" s="55">
        <f t="shared" si="1"/>
        <v>0</v>
      </c>
      <c r="O28" s="30">
        <f t="shared" si="2"/>
        <v>0</v>
      </c>
      <c r="P28" s="58">
        <f t="shared" si="3"/>
        <v>0</v>
      </c>
      <c r="Q28" s="52"/>
    </row>
    <row r="29" spans="1:17" ht="86.4" x14ac:dyDescent="0.3">
      <c r="A29" s="74"/>
      <c r="B29" s="80"/>
      <c r="C29" s="7" t="str">
        <f>C23</f>
        <v>A.2…, Targi (wybór z listy w wybranym programie promocji)</v>
      </c>
      <c r="D29" s="60" t="s">
        <v>16</v>
      </c>
      <c r="E29" s="5" t="s">
        <v>7</v>
      </c>
      <c r="F29" s="5" t="s">
        <v>5</v>
      </c>
      <c r="G29" s="5" t="s">
        <v>6</v>
      </c>
      <c r="H29" s="5" t="s">
        <v>149</v>
      </c>
      <c r="I29" s="53"/>
      <c r="J29" s="54">
        <v>0</v>
      </c>
      <c r="K29" s="55">
        <f t="shared" si="0"/>
        <v>0</v>
      </c>
      <c r="L29" s="56">
        <v>0</v>
      </c>
      <c r="M29" s="57">
        <v>0</v>
      </c>
      <c r="N29" s="55">
        <f t="shared" si="1"/>
        <v>0</v>
      </c>
      <c r="O29" s="30">
        <f t="shared" si="2"/>
        <v>0</v>
      </c>
      <c r="P29" s="58">
        <f t="shared" si="3"/>
        <v>0</v>
      </c>
      <c r="Q29" s="52"/>
    </row>
    <row r="30" spans="1:17" ht="86.4" x14ac:dyDescent="0.3">
      <c r="A30" s="74"/>
      <c r="B30" s="80"/>
      <c r="C30" s="7" t="str">
        <f>C23</f>
        <v>A.2…, Targi (wybór z listy w wybranym programie promocji)</v>
      </c>
      <c r="D30" s="60" t="s">
        <v>16</v>
      </c>
      <c r="E30" s="5" t="s">
        <v>7</v>
      </c>
      <c r="F30" s="5" t="s">
        <v>5</v>
      </c>
      <c r="G30" s="5" t="s">
        <v>6</v>
      </c>
      <c r="H30" s="5" t="s">
        <v>149</v>
      </c>
      <c r="I30" s="53"/>
      <c r="J30" s="54">
        <v>0</v>
      </c>
      <c r="K30" s="55">
        <f t="shared" ref="K30:K41" si="8">I30*J30</f>
        <v>0</v>
      </c>
      <c r="L30" s="56">
        <v>0</v>
      </c>
      <c r="M30" s="57">
        <v>0</v>
      </c>
      <c r="N30" s="55">
        <f t="shared" ref="N30:N41" si="9">L30*M30</f>
        <v>0</v>
      </c>
      <c r="O30" s="30">
        <f t="shared" ref="O30:O41" si="10">K30+N30</f>
        <v>0</v>
      </c>
      <c r="P30" s="58">
        <f t="shared" si="3"/>
        <v>0</v>
      </c>
      <c r="Q30" s="52"/>
    </row>
    <row r="31" spans="1:17" ht="86.4" x14ac:dyDescent="0.3">
      <c r="A31" s="74"/>
      <c r="B31" s="80"/>
      <c r="C31" s="7" t="str">
        <f>C23</f>
        <v>A.2…, Targi (wybór z listy w wybranym programie promocji)</v>
      </c>
      <c r="D31" s="60" t="s">
        <v>16</v>
      </c>
      <c r="E31" s="5" t="s">
        <v>7</v>
      </c>
      <c r="F31" s="5" t="s">
        <v>5</v>
      </c>
      <c r="G31" s="5" t="s">
        <v>6</v>
      </c>
      <c r="H31" s="5" t="s">
        <v>149</v>
      </c>
      <c r="I31" s="53"/>
      <c r="J31" s="54">
        <v>0</v>
      </c>
      <c r="K31" s="55">
        <f t="shared" si="8"/>
        <v>0</v>
      </c>
      <c r="L31" s="56">
        <v>0</v>
      </c>
      <c r="M31" s="57">
        <v>0</v>
      </c>
      <c r="N31" s="55">
        <f t="shared" si="9"/>
        <v>0</v>
      </c>
      <c r="O31" s="30">
        <f t="shared" si="10"/>
        <v>0</v>
      </c>
      <c r="P31" s="58">
        <f t="shared" si="3"/>
        <v>0</v>
      </c>
      <c r="Q31" s="52"/>
    </row>
    <row r="32" spans="1:17" ht="86.4" x14ac:dyDescent="0.3">
      <c r="A32" s="74"/>
      <c r="B32" s="80"/>
      <c r="C32" s="7" t="str">
        <f>C23</f>
        <v>A.2…, Targi (wybór z listy w wybranym programie promocji)</v>
      </c>
      <c r="D32" s="60" t="s">
        <v>16</v>
      </c>
      <c r="E32" s="5" t="s">
        <v>7</v>
      </c>
      <c r="F32" s="5" t="s">
        <v>5</v>
      </c>
      <c r="G32" s="5" t="s">
        <v>6</v>
      </c>
      <c r="H32" s="5" t="s">
        <v>149</v>
      </c>
      <c r="I32" s="53"/>
      <c r="J32" s="54">
        <v>0</v>
      </c>
      <c r="K32" s="55">
        <f t="shared" si="8"/>
        <v>0</v>
      </c>
      <c r="L32" s="56">
        <v>0</v>
      </c>
      <c r="M32" s="57">
        <v>0</v>
      </c>
      <c r="N32" s="55">
        <f t="shared" si="9"/>
        <v>0</v>
      </c>
      <c r="O32" s="30">
        <f t="shared" si="10"/>
        <v>0</v>
      </c>
      <c r="P32" s="58">
        <f t="shared" si="3"/>
        <v>0</v>
      </c>
      <c r="Q32" s="52"/>
    </row>
    <row r="33" spans="1:17" ht="86.4" x14ac:dyDescent="0.3">
      <c r="A33" s="74"/>
      <c r="B33" s="80"/>
      <c r="C33" s="7" t="str">
        <f>C23</f>
        <v>A.2…, Targi (wybór z listy w wybranym programie promocji)</v>
      </c>
      <c r="D33" s="60" t="s">
        <v>16</v>
      </c>
      <c r="E33" s="5" t="s">
        <v>7</v>
      </c>
      <c r="F33" s="5" t="s">
        <v>5</v>
      </c>
      <c r="G33" s="5" t="s">
        <v>6</v>
      </c>
      <c r="H33" s="5" t="s">
        <v>149</v>
      </c>
      <c r="I33" s="53">
        <v>0</v>
      </c>
      <c r="J33" s="54">
        <v>0</v>
      </c>
      <c r="K33" s="55">
        <f t="shared" ref="K33:K35" si="11">I33*J33</f>
        <v>0</v>
      </c>
      <c r="L33" s="56">
        <v>0</v>
      </c>
      <c r="M33" s="57">
        <v>0</v>
      </c>
      <c r="N33" s="55">
        <f t="shared" ref="N33:N35" si="12">L33*M33</f>
        <v>0</v>
      </c>
      <c r="O33" s="30">
        <f t="shared" ref="O33:O35" si="13">K33+N33</f>
        <v>0</v>
      </c>
      <c r="P33" s="58">
        <f t="shared" ref="P33:P35" si="14">O33</f>
        <v>0</v>
      </c>
      <c r="Q33" s="52"/>
    </row>
    <row r="34" spans="1:17" ht="86.4" x14ac:dyDescent="0.3">
      <c r="A34" s="74"/>
      <c r="B34" s="80"/>
      <c r="C34" s="7" t="str">
        <f>C23</f>
        <v>A.2…, Targi (wybór z listy w wybranym programie promocji)</v>
      </c>
      <c r="D34" s="60" t="s">
        <v>16</v>
      </c>
      <c r="E34" s="5" t="s">
        <v>7</v>
      </c>
      <c r="F34" s="5" t="s">
        <v>5</v>
      </c>
      <c r="G34" s="5" t="s">
        <v>6</v>
      </c>
      <c r="H34" s="5" t="s">
        <v>149</v>
      </c>
      <c r="I34" s="53">
        <v>0</v>
      </c>
      <c r="J34" s="54">
        <v>0</v>
      </c>
      <c r="K34" s="55">
        <f t="shared" si="11"/>
        <v>0</v>
      </c>
      <c r="L34" s="56">
        <v>0</v>
      </c>
      <c r="M34" s="57">
        <v>0</v>
      </c>
      <c r="N34" s="55">
        <f t="shared" si="12"/>
        <v>0</v>
      </c>
      <c r="O34" s="30">
        <f t="shared" si="13"/>
        <v>0</v>
      </c>
      <c r="P34" s="58">
        <f t="shared" si="14"/>
        <v>0</v>
      </c>
      <c r="Q34" s="52"/>
    </row>
    <row r="35" spans="1:17" ht="86.4" x14ac:dyDescent="0.3">
      <c r="A35" s="74"/>
      <c r="B35" s="80"/>
      <c r="C35" s="7" t="str">
        <f>C23</f>
        <v>A.2…, Targi (wybór z listy w wybranym programie promocji)</v>
      </c>
      <c r="D35" s="60" t="s">
        <v>16</v>
      </c>
      <c r="E35" s="5" t="s">
        <v>7</v>
      </c>
      <c r="F35" s="5" t="s">
        <v>5</v>
      </c>
      <c r="G35" s="5" t="s">
        <v>6</v>
      </c>
      <c r="H35" s="5" t="s">
        <v>149</v>
      </c>
      <c r="I35" s="53">
        <v>0</v>
      </c>
      <c r="J35" s="54">
        <v>0</v>
      </c>
      <c r="K35" s="55">
        <f t="shared" si="11"/>
        <v>0</v>
      </c>
      <c r="L35" s="56">
        <v>0</v>
      </c>
      <c r="M35" s="57">
        <v>0</v>
      </c>
      <c r="N35" s="55">
        <f t="shared" si="12"/>
        <v>0</v>
      </c>
      <c r="O35" s="30">
        <f t="shared" si="13"/>
        <v>0</v>
      </c>
      <c r="P35" s="58">
        <f t="shared" si="14"/>
        <v>0</v>
      </c>
      <c r="Q35" s="52"/>
    </row>
    <row r="36" spans="1:17" ht="86.4" x14ac:dyDescent="0.3">
      <c r="A36" s="74"/>
      <c r="B36" s="81"/>
      <c r="C36" s="7" t="str">
        <f>C23</f>
        <v>A.2…, Targi (wybór z listy w wybranym programie promocji)</v>
      </c>
      <c r="D36" s="60" t="s">
        <v>16</v>
      </c>
      <c r="E36" s="5" t="s">
        <v>7</v>
      </c>
      <c r="F36" s="5" t="s">
        <v>5</v>
      </c>
      <c r="G36" s="5" t="s">
        <v>6</v>
      </c>
      <c r="H36" s="5" t="s">
        <v>149</v>
      </c>
      <c r="I36" s="53"/>
      <c r="J36" s="54">
        <v>0</v>
      </c>
      <c r="K36" s="55">
        <f t="shared" si="8"/>
        <v>0</v>
      </c>
      <c r="L36" s="56">
        <v>0</v>
      </c>
      <c r="M36" s="57">
        <v>0</v>
      </c>
      <c r="N36" s="55">
        <f t="shared" si="9"/>
        <v>0</v>
      </c>
      <c r="O36" s="30">
        <f t="shared" si="10"/>
        <v>0</v>
      </c>
      <c r="P36" s="58">
        <f t="shared" si="3"/>
        <v>0</v>
      </c>
      <c r="Q36" s="52"/>
    </row>
    <row r="37" spans="1:17" ht="25.2" customHeight="1" x14ac:dyDescent="0.3">
      <c r="A37" s="75"/>
      <c r="B37" s="27" t="s">
        <v>61</v>
      </c>
      <c r="C37" s="76"/>
      <c r="D37" s="77"/>
      <c r="E37" s="77"/>
      <c r="F37" s="77"/>
      <c r="G37" s="77"/>
      <c r="H37" s="77"/>
      <c r="I37" s="77"/>
      <c r="J37" s="78"/>
      <c r="K37" s="31">
        <f>SUM(K23:K36)</f>
        <v>0</v>
      </c>
      <c r="L37" s="76"/>
      <c r="M37" s="78"/>
      <c r="N37" s="31">
        <f>SUM(N23:N36)</f>
        <v>0</v>
      </c>
      <c r="O37" s="32">
        <f>SUM(O23:O36)</f>
        <v>0</v>
      </c>
      <c r="P37" s="31">
        <f>SUM(P23:P36)</f>
        <v>0</v>
      </c>
      <c r="Q37" s="59" t="str">
        <f>C23</f>
        <v>A.2…, Targi (wybór z listy w wybranym programie promocji)</v>
      </c>
    </row>
    <row r="38" spans="1:17" ht="57.6" x14ac:dyDescent="0.3">
      <c r="A38" s="73" t="s">
        <v>154</v>
      </c>
      <c r="B38" s="73" t="s">
        <v>32</v>
      </c>
      <c r="C38" s="5" t="s">
        <v>294</v>
      </c>
      <c r="D38" s="60" t="s">
        <v>14</v>
      </c>
      <c r="E38" s="12" t="s">
        <v>7</v>
      </c>
      <c r="F38" s="12" t="s">
        <v>5</v>
      </c>
      <c r="G38" s="12" t="s">
        <v>6</v>
      </c>
      <c r="H38" s="5" t="s">
        <v>149</v>
      </c>
      <c r="I38" s="34"/>
      <c r="J38" s="35">
        <v>0</v>
      </c>
      <c r="K38" s="35">
        <f t="shared" si="8"/>
        <v>0</v>
      </c>
      <c r="L38" s="48"/>
      <c r="M38" s="49">
        <v>0</v>
      </c>
      <c r="N38" s="49">
        <f t="shared" si="9"/>
        <v>0</v>
      </c>
      <c r="O38" s="35">
        <f t="shared" si="10"/>
        <v>0</v>
      </c>
      <c r="P38" s="50">
        <f t="shared" si="3"/>
        <v>0</v>
      </c>
      <c r="Q38" s="13"/>
    </row>
    <row r="39" spans="1:17" ht="57.6" x14ac:dyDescent="0.3">
      <c r="A39" s="74"/>
      <c r="B39" s="74"/>
      <c r="C39" s="7" t="str">
        <f>C38</f>
        <v>A.2…, Targi (wybór z listy w wybranym programie promocji)</v>
      </c>
      <c r="D39" s="60" t="s">
        <v>14</v>
      </c>
      <c r="E39" s="12" t="s">
        <v>7</v>
      </c>
      <c r="F39" s="12" t="s">
        <v>5</v>
      </c>
      <c r="G39" s="12" t="s">
        <v>6</v>
      </c>
      <c r="H39" s="5" t="s">
        <v>149</v>
      </c>
      <c r="I39" s="34"/>
      <c r="J39" s="35">
        <v>0</v>
      </c>
      <c r="K39" s="35">
        <f t="shared" si="8"/>
        <v>0</v>
      </c>
      <c r="L39" s="48"/>
      <c r="M39" s="49">
        <v>0</v>
      </c>
      <c r="N39" s="49">
        <f t="shared" si="9"/>
        <v>0</v>
      </c>
      <c r="O39" s="35">
        <f t="shared" si="10"/>
        <v>0</v>
      </c>
      <c r="P39" s="50">
        <f t="shared" si="3"/>
        <v>0</v>
      </c>
      <c r="Q39" s="13"/>
    </row>
    <row r="40" spans="1:17" ht="57.6" x14ac:dyDescent="0.3">
      <c r="A40" s="74"/>
      <c r="B40" s="74"/>
      <c r="C40" s="7" t="str">
        <f>C39</f>
        <v>A.2…, Targi (wybór z listy w wybranym programie promocji)</v>
      </c>
      <c r="D40" s="60" t="s">
        <v>14</v>
      </c>
      <c r="E40" s="44" t="s">
        <v>7</v>
      </c>
      <c r="F40" s="44" t="s">
        <v>5</v>
      </c>
      <c r="G40" s="44" t="s">
        <v>6</v>
      </c>
      <c r="H40" s="5" t="s">
        <v>149</v>
      </c>
      <c r="I40" s="34"/>
      <c r="J40" s="35">
        <v>0</v>
      </c>
      <c r="K40" s="35">
        <f t="shared" ref="K40" si="15">I40*J40</f>
        <v>0</v>
      </c>
      <c r="L40" s="48"/>
      <c r="M40" s="49">
        <v>0</v>
      </c>
      <c r="N40" s="49">
        <f t="shared" ref="N40" si="16">L40*M40</f>
        <v>0</v>
      </c>
      <c r="O40" s="35">
        <f t="shared" ref="O40" si="17">K40+N40</f>
        <v>0</v>
      </c>
      <c r="P40" s="50">
        <f t="shared" ref="P40" si="18">O40</f>
        <v>0</v>
      </c>
      <c r="Q40" s="13"/>
    </row>
    <row r="41" spans="1:17" ht="57.6" x14ac:dyDescent="0.3">
      <c r="A41" s="74"/>
      <c r="B41" s="74"/>
      <c r="C41" s="7" t="str">
        <f>C38</f>
        <v>A.2…, Targi (wybór z listy w wybranym programie promocji)</v>
      </c>
      <c r="D41" s="60" t="s">
        <v>14</v>
      </c>
      <c r="E41" s="12" t="s">
        <v>7</v>
      </c>
      <c r="F41" s="12" t="s">
        <v>5</v>
      </c>
      <c r="G41" s="12" t="s">
        <v>6</v>
      </c>
      <c r="H41" s="5" t="s">
        <v>149</v>
      </c>
      <c r="I41" s="34"/>
      <c r="J41" s="35">
        <v>0</v>
      </c>
      <c r="K41" s="35">
        <f t="shared" si="8"/>
        <v>0</v>
      </c>
      <c r="L41" s="48"/>
      <c r="M41" s="49">
        <v>0</v>
      </c>
      <c r="N41" s="49">
        <f t="shared" si="9"/>
        <v>0</v>
      </c>
      <c r="O41" s="35">
        <f t="shared" si="10"/>
        <v>0</v>
      </c>
      <c r="P41" s="50">
        <f t="shared" si="3"/>
        <v>0</v>
      </c>
      <c r="Q41" s="13"/>
    </row>
    <row r="42" spans="1:17" ht="57.6" x14ac:dyDescent="0.3">
      <c r="A42" s="74"/>
      <c r="B42" s="74"/>
      <c r="C42" s="7" t="str">
        <f>C38</f>
        <v>A.2…, Targi (wybór z listy w wybranym programie promocji)</v>
      </c>
      <c r="D42" s="60" t="s">
        <v>14</v>
      </c>
      <c r="E42" s="36" t="s">
        <v>7</v>
      </c>
      <c r="F42" s="36" t="s">
        <v>5</v>
      </c>
      <c r="G42" s="36" t="s">
        <v>6</v>
      </c>
      <c r="H42" s="5" t="s">
        <v>149</v>
      </c>
      <c r="I42" s="34"/>
      <c r="J42" s="35">
        <v>0</v>
      </c>
      <c r="K42" s="35">
        <f t="shared" ref="K42:K48" si="19">I42*J42</f>
        <v>0</v>
      </c>
      <c r="L42" s="48"/>
      <c r="M42" s="49">
        <v>0</v>
      </c>
      <c r="N42" s="49">
        <f t="shared" ref="N42:N48" si="20">L42*M42</f>
        <v>0</v>
      </c>
      <c r="O42" s="35">
        <f t="shared" ref="O42:O48" si="21">K42+N42</f>
        <v>0</v>
      </c>
      <c r="P42" s="50">
        <f t="shared" ref="P42:P48" si="22">O42</f>
        <v>0</v>
      </c>
      <c r="Q42" s="13"/>
    </row>
    <row r="43" spans="1:17" ht="57.6" x14ac:dyDescent="0.3">
      <c r="A43" s="74"/>
      <c r="B43" s="74"/>
      <c r="C43" s="7" t="str">
        <f>C38</f>
        <v>A.2…, Targi (wybór z listy w wybranym programie promocji)</v>
      </c>
      <c r="D43" s="60" t="s">
        <v>14</v>
      </c>
      <c r="E43" s="36" t="s">
        <v>7</v>
      </c>
      <c r="F43" s="36" t="s">
        <v>5</v>
      </c>
      <c r="G43" s="36" t="s">
        <v>6</v>
      </c>
      <c r="H43" s="5" t="s">
        <v>149</v>
      </c>
      <c r="I43" s="34"/>
      <c r="J43" s="35">
        <v>0</v>
      </c>
      <c r="K43" s="35">
        <f t="shared" si="19"/>
        <v>0</v>
      </c>
      <c r="L43" s="48"/>
      <c r="M43" s="49">
        <v>0</v>
      </c>
      <c r="N43" s="49">
        <f t="shared" si="20"/>
        <v>0</v>
      </c>
      <c r="O43" s="35">
        <f t="shared" si="21"/>
        <v>0</v>
      </c>
      <c r="P43" s="50">
        <f t="shared" si="22"/>
        <v>0</v>
      </c>
      <c r="Q43" s="13"/>
    </row>
    <row r="44" spans="1:17" ht="57.6" x14ac:dyDescent="0.3">
      <c r="A44" s="74"/>
      <c r="B44" s="74"/>
      <c r="C44" s="7" t="str">
        <f>C38</f>
        <v>A.2…, Targi (wybór z listy w wybranym programie promocji)</v>
      </c>
      <c r="D44" s="60" t="s">
        <v>14</v>
      </c>
      <c r="E44" s="36" t="s">
        <v>7</v>
      </c>
      <c r="F44" s="36" t="s">
        <v>5</v>
      </c>
      <c r="G44" s="36" t="s">
        <v>6</v>
      </c>
      <c r="H44" s="5" t="s">
        <v>149</v>
      </c>
      <c r="I44" s="34"/>
      <c r="J44" s="35">
        <v>0</v>
      </c>
      <c r="K44" s="35">
        <f t="shared" si="19"/>
        <v>0</v>
      </c>
      <c r="L44" s="48"/>
      <c r="M44" s="49">
        <v>0</v>
      </c>
      <c r="N44" s="49">
        <f t="shared" si="20"/>
        <v>0</v>
      </c>
      <c r="O44" s="35">
        <f t="shared" si="21"/>
        <v>0</v>
      </c>
      <c r="P44" s="50">
        <f t="shared" si="22"/>
        <v>0</v>
      </c>
      <c r="Q44" s="13"/>
    </row>
    <row r="45" spans="1:17" ht="57.6" x14ac:dyDescent="0.3">
      <c r="A45" s="74"/>
      <c r="B45" s="74"/>
      <c r="C45" s="7" t="str">
        <f>C38</f>
        <v>A.2…, Targi (wybór z listy w wybranym programie promocji)</v>
      </c>
      <c r="D45" s="60" t="s">
        <v>14</v>
      </c>
      <c r="E45" s="36" t="s">
        <v>7</v>
      </c>
      <c r="F45" s="36" t="s">
        <v>5</v>
      </c>
      <c r="G45" s="36" t="s">
        <v>6</v>
      </c>
      <c r="H45" s="5" t="s">
        <v>149</v>
      </c>
      <c r="I45" s="34"/>
      <c r="J45" s="35">
        <v>0</v>
      </c>
      <c r="K45" s="35">
        <f t="shared" si="19"/>
        <v>0</v>
      </c>
      <c r="L45" s="48"/>
      <c r="M45" s="49">
        <v>0</v>
      </c>
      <c r="N45" s="49">
        <f t="shared" si="20"/>
        <v>0</v>
      </c>
      <c r="O45" s="35">
        <f t="shared" si="21"/>
        <v>0</v>
      </c>
      <c r="P45" s="50">
        <f t="shared" si="22"/>
        <v>0</v>
      </c>
      <c r="Q45" s="13"/>
    </row>
    <row r="46" spans="1:17" ht="57.6" x14ac:dyDescent="0.3">
      <c r="A46" s="74"/>
      <c r="B46" s="74"/>
      <c r="C46" s="7" t="str">
        <f>C38</f>
        <v>A.2…, Targi (wybór z listy w wybranym programie promocji)</v>
      </c>
      <c r="D46" s="60" t="s">
        <v>14</v>
      </c>
      <c r="E46" s="36" t="s">
        <v>7</v>
      </c>
      <c r="F46" s="36" t="s">
        <v>5</v>
      </c>
      <c r="G46" s="36" t="s">
        <v>6</v>
      </c>
      <c r="H46" s="5" t="s">
        <v>149</v>
      </c>
      <c r="I46" s="34"/>
      <c r="J46" s="35">
        <v>0</v>
      </c>
      <c r="K46" s="35">
        <f t="shared" si="19"/>
        <v>0</v>
      </c>
      <c r="L46" s="48"/>
      <c r="M46" s="49">
        <v>0</v>
      </c>
      <c r="N46" s="49">
        <f t="shared" si="20"/>
        <v>0</v>
      </c>
      <c r="O46" s="35">
        <f t="shared" si="21"/>
        <v>0</v>
      </c>
      <c r="P46" s="50">
        <f t="shared" si="22"/>
        <v>0</v>
      </c>
      <c r="Q46" s="13"/>
    </row>
    <row r="47" spans="1:17" ht="57.6" x14ac:dyDescent="0.3">
      <c r="A47" s="74"/>
      <c r="B47" s="74"/>
      <c r="C47" s="7" t="str">
        <f>C38</f>
        <v>A.2…, Targi (wybór z listy w wybranym programie promocji)</v>
      </c>
      <c r="D47" s="60" t="s">
        <v>14</v>
      </c>
      <c r="E47" s="36" t="s">
        <v>7</v>
      </c>
      <c r="F47" s="36" t="s">
        <v>5</v>
      </c>
      <c r="G47" s="36" t="s">
        <v>6</v>
      </c>
      <c r="H47" s="5" t="s">
        <v>149</v>
      </c>
      <c r="I47" s="34"/>
      <c r="J47" s="35">
        <v>0</v>
      </c>
      <c r="K47" s="35">
        <f t="shared" si="19"/>
        <v>0</v>
      </c>
      <c r="L47" s="48"/>
      <c r="M47" s="49">
        <v>0</v>
      </c>
      <c r="N47" s="49">
        <f t="shared" si="20"/>
        <v>0</v>
      </c>
      <c r="O47" s="35">
        <f t="shared" si="21"/>
        <v>0</v>
      </c>
      <c r="P47" s="50">
        <f t="shared" si="22"/>
        <v>0</v>
      </c>
      <c r="Q47" s="13"/>
    </row>
    <row r="48" spans="1:17" ht="57.6" x14ac:dyDescent="0.3">
      <c r="A48" s="74"/>
      <c r="B48" s="75"/>
      <c r="C48" s="7" t="str">
        <f>C38</f>
        <v>A.2…, Targi (wybór z listy w wybranym programie promocji)</v>
      </c>
      <c r="D48" s="60" t="s">
        <v>14</v>
      </c>
      <c r="E48" s="36" t="s">
        <v>7</v>
      </c>
      <c r="F48" s="36" t="s">
        <v>5</v>
      </c>
      <c r="G48" s="36" t="s">
        <v>6</v>
      </c>
      <c r="H48" s="5" t="s">
        <v>149</v>
      </c>
      <c r="I48" s="34"/>
      <c r="J48" s="35">
        <v>0</v>
      </c>
      <c r="K48" s="35">
        <f t="shared" si="19"/>
        <v>0</v>
      </c>
      <c r="L48" s="48"/>
      <c r="M48" s="49">
        <v>0</v>
      </c>
      <c r="N48" s="49">
        <f t="shared" si="20"/>
        <v>0</v>
      </c>
      <c r="O48" s="35">
        <f t="shared" si="21"/>
        <v>0</v>
      </c>
      <c r="P48" s="50">
        <f t="shared" si="22"/>
        <v>0</v>
      </c>
      <c r="Q48" s="13"/>
    </row>
    <row r="49" spans="1:17" ht="25.2" customHeight="1" x14ac:dyDescent="0.3">
      <c r="A49" s="75"/>
      <c r="B49" s="27" t="s">
        <v>61</v>
      </c>
      <c r="C49" s="76"/>
      <c r="D49" s="77"/>
      <c r="E49" s="77"/>
      <c r="F49" s="77"/>
      <c r="G49" s="77"/>
      <c r="H49" s="77"/>
      <c r="I49" s="77"/>
      <c r="J49" s="78"/>
      <c r="K49" s="31">
        <f>SUM(K38:K48)</f>
        <v>0</v>
      </c>
      <c r="L49" s="76"/>
      <c r="M49" s="78"/>
      <c r="N49" s="31">
        <f>SUM(N38:N48)</f>
        <v>0</v>
      </c>
      <c r="O49" s="32">
        <f>SUM(O38:O48)</f>
        <v>0</v>
      </c>
      <c r="P49" s="31">
        <f>SUM(P38:P48)</f>
        <v>0</v>
      </c>
      <c r="Q49" s="29"/>
    </row>
    <row r="50" spans="1:17" ht="57.6" x14ac:dyDescent="0.3">
      <c r="A50" s="73" t="s">
        <v>284</v>
      </c>
      <c r="B50" s="73" t="s">
        <v>32</v>
      </c>
      <c r="C50" s="5" t="s">
        <v>294</v>
      </c>
      <c r="D50" s="60" t="s">
        <v>14</v>
      </c>
      <c r="E50" s="44" t="s">
        <v>7</v>
      </c>
      <c r="F50" s="44" t="s">
        <v>5</v>
      </c>
      <c r="G50" s="44" t="s">
        <v>6</v>
      </c>
      <c r="H50" s="5" t="s">
        <v>149</v>
      </c>
      <c r="I50" s="34"/>
      <c r="J50" s="35">
        <v>0</v>
      </c>
      <c r="K50" s="35">
        <f t="shared" ref="K50:K59" si="23">I50*J50</f>
        <v>0</v>
      </c>
      <c r="L50" s="48"/>
      <c r="M50" s="49">
        <v>0</v>
      </c>
      <c r="N50" s="49">
        <f t="shared" ref="N50:N59" si="24">L50*M50</f>
        <v>0</v>
      </c>
      <c r="O50" s="35">
        <f t="shared" ref="O50:O59" si="25">K50+N50</f>
        <v>0</v>
      </c>
      <c r="P50" s="50">
        <f t="shared" ref="P50:P59" si="26">O50</f>
        <v>0</v>
      </c>
      <c r="Q50" s="13"/>
    </row>
    <row r="51" spans="1:17" ht="57.6" x14ac:dyDescent="0.3">
      <c r="A51" s="74"/>
      <c r="B51" s="74"/>
      <c r="C51" s="8" t="str">
        <f>C50</f>
        <v>A.2…, Targi (wybór z listy w wybranym programie promocji)</v>
      </c>
      <c r="D51" s="60" t="s">
        <v>14</v>
      </c>
      <c r="E51" s="44" t="s">
        <v>7</v>
      </c>
      <c r="F51" s="44" t="s">
        <v>5</v>
      </c>
      <c r="G51" s="44" t="s">
        <v>6</v>
      </c>
      <c r="H51" s="5" t="s">
        <v>149</v>
      </c>
      <c r="I51" s="34"/>
      <c r="J51" s="35">
        <v>0</v>
      </c>
      <c r="K51" s="35">
        <f t="shared" si="23"/>
        <v>0</v>
      </c>
      <c r="L51" s="48"/>
      <c r="M51" s="49">
        <v>0</v>
      </c>
      <c r="N51" s="49">
        <f t="shared" si="24"/>
        <v>0</v>
      </c>
      <c r="O51" s="35">
        <f t="shared" si="25"/>
        <v>0</v>
      </c>
      <c r="P51" s="50">
        <f t="shared" si="26"/>
        <v>0</v>
      </c>
      <c r="Q51" s="13"/>
    </row>
    <row r="52" spans="1:17" ht="57.6" x14ac:dyDescent="0.3">
      <c r="A52" s="74"/>
      <c r="B52" s="74"/>
      <c r="C52" s="8" t="str">
        <f>C50</f>
        <v>A.2…, Targi (wybór z listy w wybranym programie promocji)</v>
      </c>
      <c r="D52" s="60" t="s">
        <v>14</v>
      </c>
      <c r="E52" s="44" t="s">
        <v>7</v>
      </c>
      <c r="F52" s="44" t="s">
        <v>5</v>
      </c>
      <c r="G52" s="44" t="s">
        <v>6</v>
      </c>
      <c r="H52" s="5" t="s">
        <v>149</v>
      </c>
      <c r="I52" s="34"/>
      <c r="J52" s="35">
        <v>0</v>
      </c>
      <c r="K52" s="35">
        <f t="shared" si="23"/>
        <v>0</v>
      </c>
      <c r="L52" s="48"/>
      <c r="M52" s="49">
        <v>0</v>
      </c>
      <c r="N52" s="49">
        <f t="shared" si="24"/>
        <v>0</v>
      </c>
      <c r="O52" s="35">
        <f t="shared" si="25"/>
        <v>0</v>
      </c>
      <c r="P52" s="50">
        <f t="shared" si="26"/>
        <v>0</v>
      </c>
      <c r="Q52" s="13"/>
    </row>
    <row r="53" spans="1:17" ht="57.6" x14ac:dyDescent="0.3">
      <c r="A53" s="74"/>
      <c r="B53" s="74"/>
      <c r="C53" s="8" t="str">
        <f>C50</f>
        <v>A.2…, Targi (wybór z listy w wybranym programie promocji)</v>
      </c>
      <c r="D53" s="60" t="s">
        <v>14</v>
      </c>
      <c r="E53" s="44" t="s">
        <v>7</v>
      </c>
      <c r="F53" s="44" t="s">
        <v>5</v>
      </c>
      <c r="G53" s="44" t="s">
        <v>6</v>
      </c>
      <c r="H53" s="5" t="s">
        <v>149</v>
      </c>
      <c r="I53" s="34"/>
      <c r="J53" s="35">
        <v>0</v>
      </c>
      <c r="K53" s="35">
        <f t="shared" si="23"/>
        <v>0</v>
      </c>
      <c r="L53" s="48"/>
      <c r="M53" s="49">
        <v>0</v>
      </c>
      <c r="N53" s="49">
        <f t="shared" si="24"/>
        <v>0</v>
      </c>
      <c r="O53" s="35">
        <f t="shared" si="25"/>
        <v>0</v>
      </c>
      <c r="P53" s="50">
        <f t="shared" si="26"/>
        <v>0</v>
      </c>
      <c r="Q53" s="13"/>
    </row>
    <row r="54" spans="1:17" ht="57.6" x14ac:dyDescent="0.3">
      <c r="A54" s="74"/>
      <c r="B54" s="74"/>
      <c r="C54" s="8" t="str">
        <f>C50</f>
        <v>A.2…, Targi (wybór z listy w wybranym programie promocji)</v>
      </c>
      <c r="D54" s="60" t="s">
        <v>14</v>
      </c>
      <c r="E54" s="44" t="s">
        <v>7</v>
      </c>
      <c r="F54" s="44" t="s">
        <v>5</v>
      </c>
      <c r="G54" s="44" t="s">
        <v>6</v>
      </c>
      <c r="H54" s="5" t="s">
        <v>149</v>
      </c>
      <c r="I54" s="34"/>
      <c r="J54" s="35">
        <v>0</v>
      </c>
      <c r="K54" s="35">
        <f t="shared" si="23"/>
        <v>0</v>
      </c>
      <c r="L54" s="48"/>
      <c r="M54" s="49">
        <v>0</v>
      </c>
      <c r="N54" s="49">
        <f t="shared" si="24"/>
        <v>0</v>
      </c>
      <c r="O54" s="35">
        <f t="shared" si="25"/>
        <v>0</v>
      </c>
      <c r="P54" s="50">
        <f t="shared" si="26"/>
        <v>0</v>
      </c>
      <c r="Q54" s="13"/>
    </row>
    <row r="55" spans="1:17" ht="57.6" x14ac:dyDescent="0.3">
      <c r="A55" s="74"/>
      <c r="B55" s="74"/>
      <c r="C55" s="8" t="str">
        <f>C50</f>
        <v>A.2…, Targi (wybór z listy w wybranym programie promocji)</v>
      </c>
      <c r="D55" s="60" t="s">
        <v>14</v>
      </c>
      <c r="E55" s="44" t="s">
        <v>7</v>
      </c>
      <c r="F55" s="44" t="s">
        <v>5</v>
      </c>
      <c r="G55" s="44" t="s">
        <v>6</v>
      </c>
      <c r="H55" s="5" t="s">
        <v>149</v>
      </c>
      <c r="I55" s="34"/>
      <c r="J55" s="35">
        <v>0</v>
      </c>
      <c r="K55" s="35">
        <f t="shared" si="23"/>
        <v>0</v>
      </c>
      <c r="L55" s="48"/>
      <c r="M55" s="49">
        <v>0</v>
      </c>
      <c r="N55" s="49">
        <f t="shared" si="24"/>
        <v>0</v>
      </c>
      <c r="O55" s="35">
        <f t="shared" si="25"/>
        <v>0</v>
      </c>
      <c r="P55" s="50">
        <f t="shared" si="26"/>
        <v>0</v>
      </c>
      <c r="Q55" s="13"/>
    </row>
    <row r="56" spans="1:17" ht="57.6" x14ac:dyDescent="0.3">
      <c r="A56" s="74"/>
      <c r="B56" s="74"/>
      <c r="C56" s="8" t="str">
        <f>C50</f>
        <v>A.2…, Targi (wybór z listy w wybranym programie promocji)</v>
      </c>
      <c r="D56" s="60" t="s">
        <v>14</v>
      </c>
      <c r="E56" s="44" t="s">
        <v>7</v>
      </c>
      <c r="F56" s="44" t="s">
        <v>5</v>
      </c>
      <c r="G56" s="44" t="s">
        <v>6</v>
      </c>
      <c r="H56" s="5" t="s">
        <v>149</v>
      </c>
      <c r="I56" s="34"/>
      <c r="J56" s="35">
        <v>0</v>
      </c>
      <c r="K56" s="35">
        <f t="shared" si="23"/>
        <v>0</v>
      </c>
      <c r="L56" s="48"/>
      <c r="M56" s="49">
        <v>0</v>
      </c>
      <c r="N56" s="49">
        <f t="shared" si="24"/>
        <v>0</v>
      </c>
      <c r="O56" s="35">
        <f t="shared" si="25"/>
        <v>0</v>
      </c>
      <c r="P56" s="50">
        <f t="shared" si="26"/>
        <v>0</v>
      </c>
      <c r="Q56" s="13"/>
    </row>
    <row r="57" spans="1:17" ht="57.6" x14ac:dyDescent="0.3">
      <c r="A57" s="74"/>
      <c r="B57" s="74"/>
      <c r="C57" s="8" t="str">
        <f>C50</f>
        <v>A.2…, Targi (wybór z listy w wybranym programie promocji)</v>
      </c>
      <c r="D57" s="60" t="s">
        <v>14</v>
      </c>
      <c r="E57" s="44" t="s">
        <v>7</v>
      </c>
      <c r="F57" s="44" t="s">
        <v>5</v>
      </c>
      <c r="G57" s="44" t="s">
        <v>6</v>
      </c>
      <c r="H57" s="5" t="s">
        <v>149</v>
      </c>
      <c r="I57" s="34"/>
      <c r="J57" s="35">
        <v>0</v>
      </c>
      <c r="K57" s="35">
        <f t="shared" si="23"/>
        <v>0</v>
      </c>
      <c r="L57" s="48"/>
      <c r="M57" s="49">
        <v>0</v>
      </c>
      <c r="N57" s="49">
        <f t="shared" si="24"/>
        <v>0</v>
      </c>
      <c r="O57" s="35">
        <f t="shared" si="25"/>
        <v>0</v>
      </c>
      <c r="P57" s="50">
        <f t="shared" si="26"/>
        <v>0</v>
      </c>
      <c r="Q57" s="13"/>
    </row>
    <row r="58" spans="1:17" ht="57.6" x14ac:dyDescent="0.3">
      <c r="A58" s="74"/>
      <c r="B58" s="74"/>
      <c r="C58" s="8" t="str">
        <f>C50</f>
        <v>A.2…, Targi (wybór z listy w wybranym programie promocji)</v>
      </c>
      <c r="D58" s="60" t="s">
        <v>14</v>
      </c>
      <c r="E58" s="44" t="s">
        <v>7</v>
      </c>
      <c r="F58" s="44" t="s">
        <v>5</v>
      </c>
      <c r="G58" s="44" t="s">
        <v>6</v>
      </c>
      <c r="H58" s="5" t="s">
        <v>149</v>
      </c>
      <c r="I58" s="34"/>
      <c r="J58" s="35">
        <v>0</v>
      </c>
      <c r="K58" s="35">
        <f t="shared" si="23"/>
        <v>0</v>
      </c>
      <c r="L58" s="48"/>
      <c r="M58" s="49">
        <v>0</v>
      </c>
      <c r="N58" s="49">
        <f t="shared" si="24"/>
        <v>0</v>
      </c>
      <c r="O58" s="35">
        <f t="shared" si="25"/>
        <v>0</v>
      </c>
      <c r="P58" s="50">
        <f t="shared" si="26"/>
        <v>0</v>
      </c>
      <c r="Q58" s="13"/>
    </row>
    <row r="59" spans="1:17" ht="57.6" x14ac:dyDescent="0.3">
      <c r="A59" s="74"/>
      <c r="B59" s="75"/>
      <c r="C59" s="8" t="str">
        <f>C50</f>
        <v>A.2…, Targi (wybór z listy w wybranym programie promocji)</v>
      </c>
      <c r="D59" s="60" t="s">
        <v>14</v>
      </c>
      <c r="E59" s="44" t="s">
        <v>7</v>
      </c>
      <c r="F59" s="44" t="s">
        <v>5</v>
      </c>
      <c r="G59" s="44" t="s">
        <v>6</v>
      </c>
      <c r="H59" s="5" t="s">
        <v>149</v>
      </c>
      <c r="I59" s="34"/>
      <c r="J59" s="35">
        <v>0</v>
      </c>
      <c r="K59" s="35">
        <f t="shared" si="23"/>
        <v>0</v>
      </c>
      <c r="L59" s="48"/>
      <c r="M59" s="49">
        <v>0</v>
      </c>
      <c r="N59" s="49">
        <f t="shared" si="24"/>
        <v>0</v>
      </c>
      <c r="O59" s="35">
        <f t="shared" si="25"/>
        <v>0</v>
      </c>
      <c r="P59" s="50">
        <f t="shared" si="26"/>
        <v>0</v>
      </c>
      <c r="Q59" s="13"/>
    </row>
    <row r="60" spans="1:17" ht="25.2" customHeight="1" x14ac:dyDescent="0.3">
      <c r="A60" s="75"/>
      <c r="B60" s="27" t="s">
        <v>61</v>
      </c>
      <c r="C60" s="76"/>
      <c r="D60" s="77"/>
      <c r="E60" s="77"/>
      <c r="F60" s="77"/>
      <c r="G60" s="77"/>
      <c r="H60" s="77"/>
      <c r="I60" s="77"/>
      <c r="J60" s="78"/>
      <c r="K60" s="31">
        <f>SUM(K50:K59)</f>
        <v>0</v>
      </c>
      <c r="L60" s="76"/>
      <c r="M60" s="78"/>
      <c r="N60" s="31">
        <f>SUM(N50:N59)</f>
        <v>0</v>
      </c>
      <c r="O60" s="32">
        <f>SUM(O50:O59)</f>
        <v>0</v>
      </c>
      <c r="P60" s="31">
        <f>SUM(P50:P59)</f>
        <v>0</v>
      </c>
      <c r="Q60" s="29"/>
    </row>
    <row r="61" spans="1:17" ht="57.6" x14ac:dyDescent="0.3">
      <c r="A61" s="73" t="s">
        <v>283</v>
      </c>
      <c r="B61" s="73" t="s">
        <v>32</v>
      </c>
      <c r="C61" s="5" t="s">
        <v>294</v>
      </c>
      <c r="D61" s="60" t="s">
        <v>14</v>
      </c>
      <c r="E61" s="44" t="s">
        <v>7</v>
      </c>
      <c r="F61" s="44" t="s">
        <v>5</v>
      </c>
      <c r="G61" s="44" t="s">
        <v>6</v>
      </c>
      <c r="H61" s="5" t="s">
        <v>149</v>
      </c>
      <c r="I61" s="34"/>
      <c r="J61" s="35">
        <v>0</v>
      </c>
      <c r="K61" s="35">
        <f t="shared" ref="K61:K70" si="27">I61*J61</f>
        <v>0</v>
      </c>
      <c r="L61" s="48"/>
      <c r="M61" s="49">
        <v>0</v>
      </c>
      <c r="N61" s="49">
        <f t="shared" ref="N61:N70" si="28">L61*M61</f>
        <v>0</v>
      </c>
      <c r="O61" s="35">
        <f t="shared" ref="O61:O70" si="29">K61+N61</f>
        <v>0</v>
      </c>
      <c r="P61" s="50">
        <f t="shared" ref="P61:P70" si="30">O61</f>
        <v>0</v>
      </c>
      <c r="Q61" s="13"/>
    </row>
    <row r="62" spans="1:17" ht="57.6" x14ac:dyDescent="0.3">
      <c r="A62" s="74"/>
      <c r="B62" s="74"/>
      <c r="C62" s="7" t="str">
        <f>C61</f>
        <v>A.2…, Targi (wybór z listy w wybranym programie promocji)</v>
      </c>
      <c r="D62" s="60" t="s">
        <v>14</v>
      </c>
      <c r="E62" s="44" t="s">
        <v>7</v>
      </c>
      <c r="F62" s="44" t="s">
        <v>5</v>
      </c>
      <c r="G62" s="44" t="s">
        <v>6</v>
      </c>
      <c r="H62" s="5" t="s">
        <v>149</v>
      </c>
      <c r="I62" s="34"/>
      <c r="J62" s="35">
        <v>0</v>
      </c>
      <c r="K62" s="35">
        <f t="shared" si="27"/>
        <v>0</v>
      </c>
      <c r="L62" s="48"/>
      <c r="M62" s="49">
        <v>0</v>
      </c>
      <c r="N62" s="49">
        <f t="shared" si="28"/>
        <v>0</v>
      </c>
      <c r="O62" s="35">
        <f t="shared" si="29"/>
        <v>0</v>
      </c>
      <c r="P62" s="50">
        <f t="shared" si="30"/>
        <v>0</v>
      </c>
      <c r="Q62" s="13"/>
    </row>
    <row r="63" spans="1:17" ht="57.6" x14ac:dyDescent="0.3">
      <c r="A63" s="74"/>
      <c r="B63" s="74"/>
      <c r="C63" s="7" t="str">
        <f>C61</f>
        <v>A.2…, Targi (wybór z listy w wybranym programie promocji)</v>
      </c>
      <c r="D63" s="60" t="s">
        <v>14</v>
      </c>
      <c r="E63" s="44" t="s">
        <v>7</v>
      </c>
      <c r="F63" s="44" t="s">
        <v>5</v>
      </c>
      <c r="G63" s="44" t="s">
        <v>6</v>
      </c>
      <c r="H63" s="5" t="s">
        <v>149</v>
      </c>
      <c r="I63" s="34"/>
      <c r="J63" s="35">
        <v>0</v>
      </c>
      <c r="K63" s="35">
        <f t="shared" si="27"/>
        <v>0</v>
      </c>
      <c r="L63" s="48"/>
      <c r="M63" s="49">
        <v>0</v>
      </c>
      <c r="N63" s="49">
        <f t="shared" si="28"/>
        <v>0</v>
      </c>
      <c r="O63" s="35">
        <f t="shared" si="29"/>
        <v>0</v>
      </c>
      <c r="P63" s="50">
        <f t="shared" si="30"/>
        <v>0</v>
      </c>
      <c r="Q63" s="13"/>
    </row>
    <row r="64" spans="1:17" ht="57.6" x14ac:dyDescent="0.3">
      <c r="A64" s="74"/>
      <c r="B64" s="74"/>
      <c r="C64" s="7" t="str">
        <f>C61</f>
        <v>A.2…, Targi (wybór z listy w wybranym programie promocji)</v>
      </c>
      <c r="D64" s="60" t="s">
        <v>14</v>
      </c>
      <c r="E64" s="44" t="s">
        <v>7</v>
      </c>
      <c r="F64" s="44" t="s">
        <v>5</v>
      </c>
      <c r="G64" s="44" t="s">
        <v>6</v>
      </c>
      <c r="H64" s="5" t="s">
        <v>149</v>
      </c>
      <c r="I64" s="34"/>
      <c r="J64" s="35">
        <v>0</v>
      </c>
      <c r="K64" s="35">
        <f t="shared" si="27"/>
        <v>0</v>
      </c>
      <c r="L64" s="48"/>
      <c r="M64" s="49">
        <v>0</v>
      </c>
      <c r="N64" s="49">
        <f t="shared" si="28"/>
        <v>0</v>
      </c>
      <c r="O64" s="35">
        <f t="shared" si="29"/>
        <v>0</v>
      </c>
      <c r="P64" s="50">
        <f t="shared" si="30"/>
        <v>0</v>
      </c>
      <c r="Q64" s="13"/>
    </row>
    <row r="65" spans="1:17" ht="57.6" x14ac:dyDescent="0.3">
      <c r="A65" s="74"/>
      <c r="B65" s="74"/>
      <c r="C65" s="7" t="str">
        <f>C61</f>
        <v>A.2…, Targi (wybór z listy w wybranym programie promocji)</v>
      </c>
      <c r="D65" s="60" t="s">
        <v>14</v>
      </c>
      <c r="E65" s="44" t="s">
        <v>7</v>
      </c>
      <c r="F65" s="44" t="s">
        <v>5</v>
      </c>
      <c r="G65" s="44" t="s">
        <v>6</v>
      </c>
      <c r="H65" s="5" t="s">
        <v>149</v>
      </c>
      <c r="I65" s="34"/>
      <c r="J65" s="35">
        <v>0</v>
      </c>
      <c r="K65" s="35">
        <f t="shared" si="27"/>
        <v>0</v>
      </c>
      <c r="L65" s="48"/>
      <c r="M65" s="49">
        <v>0</v>
      </c>
      <c r="N65" s="49">
        <f t="shared" si="28"/>
        <v>0</v>
      </c>
      <c r="O65" s="35">
        <f t="shared" si="29"/>
        <v>0</v>
      </c>
      <c r="P65" s="50">
        <f t="shared" si="30"/>
        <v>0</v>
      </c>
      <c r="Q65" s="13"/>
    </row>
    <row r="66" spans="1:17" ht="57.6" x14ac:dyDescent="0.3">
      <c r="A66" s="74"/>
      <c r="B66" s="74"/>
      <c r="C66" s="7" t="str">
        <f>C61</f>
        <v>A.2…, Targi (wybór z listy w wybranym programie promocji)</v>
      </c>
      <c r="D66" s="60" t="s">
        <v>14</v>
      </c>
      <c r="E66" s="44" t="s">
        <v>7</v>
      </c>
      <c r="F66" s="44" t="s">
        <v>5</v>
      </c>
      <c r="G66" s="44" t="s">
        <v>6</v>
      </c>
      <c r="H66" s="5" t="s">
        <v>149</v>
      </c>
      <c r="I66" s="34"/>
      <c r="J66" s="35">
        <v>0</v>
      </c>
      <c r="K66" s="35">
        <f t="shared" si="27"/>
        <v>0</v>
      </c>
      <c r="L66" s="48"/>
      <c r="M66" s="49">
        <v>0</v>
      </c>
      <c r="N66" s="49">
        <f t="shared" si="28"/>
        <v>0</v>
      </c>
      <c r="O66" s="35">
        <f t="shared" si="29"/>
        <v>0</v>
      </c>
      <c r="P66" s="50">
        <f t="shared" si="30"/>
        <v>0</v>
      </c>
      <c r="Q66" s="13"/>
    </row>
    <row r="67" spans="1:17" ht="57.6" x14ac:dyDescent="0.3">
      <c r="A67" s="74"/>
      <c r="B67" s="74"/>
      <c r="C67" s="7" t="str">
        <f>C61</f>
        <v>A.2…, Targi (wybór z listy w wybranym programie promocji)</v>
      </c>
      <c r="D67" s="60" t="s">
        <v>14</v>
      </c>
      <c r="E67" s="44" t="s">
        <v>7</v>
      </c>
      <c r="F67" s="44" t="s">
        <v>5</v>
      </c>
      <c r="G67" s="44" t="s">
        <v>6</v>
      </c>
      <c r="H67" s="5" t="s">
        <v>149</v>
      </c>
      <c r="I67" s="34"/>
      <c r="J67" s="35">
        <v>0</v>
      </c>
      <c r="K67" s="35">
        <f t="shared" si="27"/>
        <v>0</v>
      </c>
      <c r="L67" s="48"/>
      <c r="M67" s="49">
        <v>0</v>
      </c>
      <c r="N67" s="49">
        <f t="shared" si="28"/>
        <v>0</v>
      </c>
      <c r="O67" s="35">
        <f t="shared" si="29"/>
        <v>0</v>
      </c>
      <c r="P67" s="50">
        <f t="shared" si="30"/>
        <v>0</v>
      </c>
      <c r="Q67" s="13"/>
    </row>
    <row r="68" spans="1:17" ht="57.6" x14ac:dyDescent="0.3">
      <c r="A68" s="74"/>
      <c r="B68" s="74"/>
      <c r="C68" s="7" t="str">
        <f>C61</f>
        <v>A.2…, Targi (wybór z listy w wybranym programie promocji)</v>
      </c>
      <c r="D68" s="60" t="s">
        <v>14</v>
      </c>
      <c r="E68" s="44" t="s">
        <v>7</v>
      </c>
      <c r="F68" s="44" t="s">
        <v>5</v>
      </c>
      <c r="G68" s="44" t="s">
        <v>6</v>
      </c>
      <c r="H68" s="5" t="s">
        <v>149</v>
      </c>
      <c r="I68" s="34"/>
      <c r="J68" s="35">
        <v>0</v>
      </c>
      <c r="K68" s="35">
        <f t="shared" si="27"/>
        <v>0</v>
      </c>
      <c r="L68" s="48"/>
      <c r="M68" s="49">
        <v>0</v>
      </c>
      <c r="N68" s="49">
        <f t="shared" si="28"/>
        <v>0</v>
      </c>
      <c r="O68" s="35">
        <f t="shared" si="29"/>
        <v>0</v>
      </c>
      <c r="P68" s="50">
        <f t="shared" si="30"/>
        <v>0</v>
      </c>
      <c r="Q68" s="13"/>
    </row>
    <row r="69" spans="1:17" ht="57.6" x14ac:dyDescent="0.3">
      <c r="A69" s="74"/>
      <c r="B69" s="74"/>
      <c r="C69" s="7" t="str">
        <f>C61</f>
        <v>A.2…, Targi (wybór z listy w wybranym programie promocji)</v>
      </c>
      <c r="D69" s="60" t="s">
        <v>14</v>
      </c>
      <c r="E69" s="44" t="s">
        <v>7</v>
      </c>
      <c r="F69" s="44" t="s">
        <v>5</v>
      </c>
      <c r="G69" s="44" t="s">
        <v>6</v>
      </c>
      <c r="H69" s="5" t="s">
        <v>149</v>
      </c>
      <c r="I69" s="34"/>
      <c r="J69" s="35">
        <v>0</v>
      </c>
      <c r="K69" s="35">
        <f t="shared" si="27"/>
        <v>0</v>
      </c>
      <c r="L69" s="48"/>
      <c r="M69" s="49">
        <v>0</v>
      </c>
      <c r="N69" s="49">
        <f t="shared" si="28"/>
        <v>0</v>
      </c>
      <c r="O69" s="35">
        <f t="shared" si="29"/>
        <v>0</v>
      </c>
      <c r="P69" s="50">
        <f t="shared" si="30"/>
        <v>0</v>
      </c>
      <c r="Q69" s="13"/>
    </row>
    <row r="70" spans="1:17" ht="57.6" x14ac:dyDescent="0.3">
      <c r="A70" s="74"/>
      <c r="B70" s="75"/>
      <c r="C70" s="7" t="str">
        <f>C61</f>
        <v>A.2…, Targi (wybór z listy w wybranym programie promocji)</v>
      </c>
      <c r="D70" s="60" t="s">
        <v>14</v>
      </c>
      <c r="E70" s="44" t="s">
        <v>7</v>
      </c>
      <c r="F70" s="44" t="s">
        <v>5</v>
      </c>
      <c r="G70" s="44" t="s">
        <v>6</v>
      </c>
      <c r="H70" s="5" t="s">
        <v>149</v>
      </c>
      <c r="I70" s="34"/>
      <c r="J70" s="35">
        <v>0</v>
      </c>
      <c r="K70" s="35">
        <f t="shared" si="27"/>
        <v>0</v>
      </c>
      <c r="L70" s="48"/>
      <c r="M70" s="49">
        <v>0</v>
      </c>
      <c r="N70" s="49">
        <f t="shared" si="28"/>
        <v>0</v>
      </c>
      <c r="O70" s="35">
        <f t="shared" si="29"/>
        <v>0</v>
      </c>
      <c r="P70" s="50">
        <f t="shared" si="30"/>
        <v>0</v>
      </c>
      <c r="Q70" s="13"/>
    </row>
    <row r="71" spans="1:17" ht="25.2" customHeight="1" x14ac:dyDescent="0.3">
      <c r="A71" s="75"/>
      <c r="B71" s="27" t="s">
        <v>61</v>
      </c>
      <c r="C71" s="76"/>
      <c r="D71" s="77"/>
      <c r="E71" s="77"/>
      <c r="F71" s="77"/>
      <c r="G71" s="77"/>
      <c r="H71" s="77"/>
      <c r="I71" s="77"/>
      <c r="J71" s="78"/>
      <c r="K71" s="31">
        <f>SUM(K61:K70)</f>
        <v>0</v>
      </c>
      <c r="L71" s="76"/>
      <c r="M71" s="78"/>
      <c r="N71" s="31">
        <f>SUM(N61:N70)</f>
        <v>0</v>
      </c>
      <c r="O71" s="32">
        <f>SUM(O61:O70)</f>
        <v>0</v>
      </c>
      <c r="P71" s="31">
        <f>SUM(P61:P70)</f>
        <v>0</v>
      </c>
      <c r="Q71" s="29"/>
    </row>
    <row r="72" spans="1:17" ht="57.6" x14ac:dyDescent="0.3">
      <c r="A72" s="73" t="s">
        <v>285</v>
      </c>
      <c r="B72" s="73" t="s">
        <v>32</v>
      </c>
      <c r="C72" s="5" t="s">
        <v>294</v>
      </c>
      <c r="D72" s="60" t="s">
        <v>14</v>
      </c>
      <c r="E72" s="44" t="s">
        <v>7</v>
      </c>
      <c r="F72" s="44" t="s">
        <v>5</v>
      </c>
      <c r="G72" s="44" t="s">
        <v>6</v>
      </c>
      <c r="H72" s="5" t="s">
        <v>149</v>
      </c>
      <c r="I72" s="34"/>
      <c r="J72" s="35">
        <v>0</v>
      </c>
      <c r="K72" s="35">
        <f t="shared" ref="K72:K81" si="31">I72*J72</f>
        <v>0</v>
      </c>
      <c r="L72" s="48"/>
      <c r="M72" s="49">
        <v>0</v>
      </c>
      <c r="N72" s="49">
        <f t="shared" ref="N72:N81" si="32">L72*M72</f>
        <v>0</v>
      </c>
      <c r="O72" s="35">
        <f t="shared" ref="O72:O81" si="33">K72+N72</f>
        <v>0</v>
      </c>
      <c r="P72" s="50">
        <f t="shared" ref="P72:P81" si="34">O72</f>
        <v>0</v>
      </c>
      <c r="Q72" s="13"/>
    </row>
    <row r="73" spans="1:17" ht="57.6" x14ac:dyDescent="0.3">
      <c r="A73" s="74"/>
      <c r="B73" s="74"/>
      <c r="C73" s="8" t="str">
        <f>C72</f>
        <v>A.2…, Targi (wybór z listy w wybranym programie promocji)</v>
      </c>
      <c r="D73" s="60" t="s">
        <v>14</v>
      </c>
      <c r="E73" s="44" t="s">
        <v>7</v>
      </c>
      <c r="F73" s="44" t="s">
        <v>5</v>
      </c>
      <c r="G73" s="44" t="s">
        <v>6</v>
      </c>
      <c r="H73" s="5" t="s">
        <v>149</v>
      </c>
      <c r="I73" s="34"/>
      <c r="J73" s="35">
        <v>0</v>
      </c>
      <c r="K73" s="35">
        <f t="shared" si="31"/>
        <v>0</v>
      </c>
      <c r="L73" s="48"/>
      <c r="M73" s="49">
        <v>0</v>
      </c>
      <c r="N73" s="49">
        <f t="shared" si="32"/>
        <v>0</v>
      </c>
      <c r="O73" s="35">
        <f t="shared" si="33"/>
        <v>0</v>
      </c>
      <c r="P73" s="50">
        <f t="shared" si="34"/>
        <v>0</v>
      </c>
      <c r="Q73" s="13"/>
    </row>
    <row r="74" spans="1:17" ht="57.6" x14ac:dyDescent="0.3">
      <c r="A74" s="74"/>
      <c r="B74" s="74"/>
      <c r="C74" s="8" t="str">
        <f>C72</f>
        <v>A.2…, Targi (wybór z listy w wybranym programie promocji)</v>
      </c>
      <c r="D74" s="60" t="s">
        <v>14</v>
      </c>
      <c r="E74" s="44" t="s">
        <v>7</v>
      </c>
      <c r="F74" s="44" t="s">
        <v>5</v>
      </c>
      <c r="G74" s="44" t="s">
        <v>6</v>
      </c>
      <c r="H74" s="5" t="s">
        <v>149</v>
      </c>
      <c r="I74" s="34"/>
      <c r="J74" s="35">
        <v>0</v>
      </c>
      <c r="K74" s="35">
        <f t="shared" si="31"/>
        <v>0</v>
      </c>
      <c r="L74" s="48"/>
      <c r="M74" s="49">
        <v>0</v>
      </c>
      <c r="N74" s="49">
        <f t="shared" si="32"/>
        <v>0</v>
      </c>
      <c r="O74" s="35">
        <f t="shared" si="33"/>
        <v>0</v>
      </c>
      <c r="P74" s="50">
        <f t="shared" si="34"/>
        <v>0</v>
      </c>
      <c r="Q74" s="13"/>
    </row>
    <row r="75" spans="1:17" ht="57.6" x14ac:dyDescent="0.3">
      <c r="A75" s="74"/>
      <c r="B75" s="74"/>
      <c r="C75" s="8" t="str">
        <f>C72</f>
        <v>A.2…, Targi (wybór z listy w wybranym programie promocji)</v>
      </c>
      <c r="D75" s="60" t="s">
        <v>14</v>
      </c>
      <c r="E75" s="44" t="s">
        <v>7</v>
      </c>
      <c r="F75" s="44" t="s">
        <v>5</v>
      </c>
      <c r="G75" s="44" t="s">
        <v>6</v>
      </c>
      <c r="H75" s="5" t="s">
        <v>149</v>
      </c>
      <c r="I75" s="34"/>
      <c r="J75" s="35">
        <v>0</v>
      </c>
      <c r="K75" s="35">
        <f t="shared" si="31"/>
        <v>0</v>
      </c>
      <c r="L75" s="48"/>
      <c r="M75" s="49">
        <v>0</v>
      </c>
      <c r="N75" s="49">
        <f t="shared" si="32"/>
        <v>0</v>
      </c>
      <c r="O75" s="35">
        <f t="shared" si="33"/>
        <v>0</v>
      </c>
      <c r="P75" s="50">
        <f t="shared" si="34"/>
        <v>0</v>
      </c>
      <c r="Q75" s="13"/>
    </row>
    <row r="76" spans="1:17" ht="57.6" x14ac:dyDescent="0.3">
      <c r="A76" s="74"/>
      <c r="B76" s="74"/>
      <c r="C76" s="8" t="str">
        <f>C72</f>
        <v>A.2…, Targi (wybór z listy w wybranym programie promocji)</v>
      </c>
      <c r="D76" s="60" t="s">
        <v>14</v>
      </c>
      <c r="E76" s="44" t="s">
        <v>7</v>
      </c>
      <c r="F76" s="44" t="s">
        <v>5</v>
      </c>
      <c r="G76" s="44" t="s">
        <v>6</v>
      </c>
      <c r="H76" s="5" t="s">
        <v>149</v>
      </c>
      <c r="I76" s="34"/>
      <c r="J76" s="35">
        <v>0</v>
      </c>
      <c r="K76" s="35">
        <f t="shared" si="31"/>
        <v>0</v>
      </c>
      <c r="L76" s="48"/>
      <c r="M76" s="49">
        <v>0</v>
      </c>
      <c r="N76" s="49">
        <f t="shared" si="32"/>
        <v>0</v>
      </c>
      <c r="O76" s="35">
        <f t="shared" si="33"/>
        <v>0</v>
      </c>
      <c r="P76" s="50">
        <f t="shared" si="34"/>
        <v>0</v>
      </c>
      <c r="Q76" s="13"/>
    </row>
    <row r="77" spans="1:17" ht="57.6" x14ac:dyDescent="0.3">
      <c r="A77" s="74"/>
      <c r="B77" s="74"/>
      <c r="C77" s="8" t="str">
        <f>C72</f>
        <v>A.2…, Targi (wybór z listy w wybranym programie promocji)</v>
      </c>
      <c r="D77" s="60" t="s">
        <v>14</v>
      </c>
      <c r="E77" s="44" t="s">
        <v>7</v>
      </c>
      <c r="F77" s="44" t="s">
        <v>5</v>
      </c>
      <c r="G77" s="44" t="s">
        <v>6</v>
      </c>
      <c r="H77" s="5" t="s">
        <v>149</v>
      </c>
      <c r="I77" s="34"/>
      <c r="J77" s="35">
        <v>0</v>
      </c>
      <c r="K77" s="35">
        <f t="shared" si="31"/>
        <v>0</v>
      </c>
      <c r="L77" s="48"/>
      <c r="M77" s="49">
        <v>0</v>
      </c>
      <c r="N77" s="49">
        <f t="shared" si="32"/>
        <v>0</v>
      </c>
      <c r="O77" s="35">
        <f t="shared" si="33"/>
        <v>0</v>
      </c>
      <c r="P77" s="50">
        <f t="shared" si="34"/>
        <v>0</v>
      </c>
      <c r="Q77" s="13"/>
    </row>
    <row r="78" spans="1:17" ht="57.6" x14ac:dyDescent="0.3">
      <c r="A78" s="74"/>
      <c r="B78" s="74"/>
      <c r="C78" s="8" t="str">
        <f>C72</f>
        <v>A.2…, Targi (wybór z listy w wybranym programie promocji)</v>
      </c>
      <c r="D78" s="60" t="s">
        <v>14</v>
      </c>
      <c r="E78" s="44" t="s">
        <v>7</v>
      </c>
      <c r="F78" s="44" t="s">
        <v>5</v>
      </c>
      <c r="G78" s="44" t="s">
        <v>6</v>
      </c>
      <c r="H78" s="5" t="s">
        <v>149</v>
      </c>
      <c r="I78" s="34"/>
      <c r="J78" s="35">
        <v>0</v>
      </c>
      <c r="K78" s="35">
        <f t="shared" si="31"/>
        <v>0</v>
      </c>
      <c r="L78" s="48"/>
      <c r="M78" s="49">
        <v>0</v>
      </c>
      <c r="N78" s="49">
        <f t="shared" si="32"/>
        <v>0</v>
      </c>
      <c r="O78" s="35">
        <f t="shared" si="33"/>
        <v>0</v>
      </c>
      <c r="P78" s="50">
        <f t="shared" si="34"/>
        <v>0</v>
      </c>
      <c r="Q78" s="13"/>
    </row>
    <row r="79" spans="1:17" ht="57.6" x14ac:dyDescent="0.3">
      <c r="A79" s="74"/>
      <c r="B79" s="74"/>
      <c r="C79" s="8" t="str">
        <f>C72</f>
        <v>A.2…, Targi (wybór z listy w wybranym programie promocji)</v>
      </c>
      <c r="D79" s="60" t="s">
        <v>14</v>
      </c>
      <c r="E79" s="44" t="s">
        <v>7</v>
      </c>
      <c r="F79" s="44" t="s">
        <v>5</v>
      </c>
      <c r="G79" s="44" t="s">
        <v>6</v>
      </c>
      <c r="H79" s="5" t="s">
        <v>149</v>
      </c>
      <c r="I79" s="34"/>
      <c r="J79" s="35">
        <v>0</v>
      </c>
      <c r="K79" s="35">
        <f t="shared" si="31"/>
        <v>0</v>
      </c>
      <c r="L79" s="48"/>
      <c r="M79" s="49">
        <v>0</v>
      </c>
      <c r="N79" s="49">
        <f t="shared" si="32"/>
        <v>0</v>
      </c>
      <c r="O79" s="35">
        <f t="shared" si="33"/>
        <v>0</v>
      </c>
      <c r="P79" s="50">
        <f t="shared" si="34"/>
        <v>0</v>
      </c>
      <c r="Q79" s="13"/>
    </row>
    <row r="80" spans="1:17" ht="57.6" x14ac:dyDescent="0.3">
      <c r="A80" s="74"/>
      <c r="B80" s="74"/>
      <c r="C80" s="8" t="str">
        <f>C72</f>
        <v>A.2…, Targi (wybór z listy w wybranym programie promocji)</v>
      </c>
      <c r="D80" s="60" t="s">
        <v>14</v>
      </c>
      <c r="E80" s="44" t="s">
        <v>7</v>
      </c>
      <c r="F80" s="44" t="s">
        <v>5</v>
      </c>
      <c r="G80" s="44" t="s">
        <v>6</v>
      </c>
      <c r="H80" s="5" t="s">
        <v>149</v>
      </c>
      <c r="I80" s="34"/>
      <c r="J80" s="35">
        <v>0</v>
      </c>
      <c r="K80" s="35">
        <f t="shared" si="31"/>
        <v>0</v>
      </c>
      <c r="L80" s="48"/>
      <c r="M80" s="49">
        <v>0</v>
      </c>
      <c r="N80" s="49">
        <f t="shared" si="32"/>
        <v>0</v>
      </c>
      <c r="O80" s="35">
        <f t="shared" si="33"/>
        <v>0</v>
      </c>
      <c r="P80" s="50">
        <f t="shared" si="34"/>
        <v>0</v>
      </c>
      <c r="Q80" s="13"/>
    </row>
    <row r="81" spans="1:17" ht="57.6" x14ac:dyDescent="0.3">
      <c r="A81" s="74"/>
      <c r="B81" s="75"/>
      <c r="C81" s="8" t="str">
        <f>C72</f>
        <v>A.2…, Targi (wybór z listy w wybranym programie promocji)</v>
      </c>
      <c r="D81" s="60" t="s">
        <v>14</v>
      </c>
      <c r="E81" s="44" t="s">
        <v>7</v>
      </c>
      <c r="F81" s="44" t="s">
        <v>5</v>
      </c>
      <c r="G81" s="44" t="s">
        <v>6</v>
      </c>
      <c r="H81" s="5" t="s">
        <v>149</v>
      </c>
      <c r="I81" s="34"/>
      <c r="J81" s="35">
        <v>0</v>
      </c>
      <c r="K81" s="35">
        <f t="shared" si="31"/>
        <v>0</v>
      </c>
      <c r="L81" s="48"/>
      <c r="M81" s="49">
        <v>0</v>
      </c>
      <c r="N81" s="49">
        <f t="shared" si="32"/>
        <v>0</v>
      </c>
      <c r="O81" s="35">
        <f t="shared" si="33"/>
        <v>0</v>
      </c>
      <c r="P81" s="50">
        <f t="shared" si="34"/>
        <v>0</v>
      </c>
      <c r="Q81" s="13"/>
    </row>
    <row r="82" spans="1:17" ht="25.2" customHeight="1" x14ac:dyDescent="0.3">
      <c r="A82" s="75"/>
      <c r="B82" s="27" t="s">
        <v>61</v>
      </c>
      <c r="C82" s="76"/>
      <c r="D82" s="77"/>
      <c r="E82" s="77"/>
      <c r="F82" s="77"/>
      <c r="G82" s="77"/>
      <c r="H82" s="77"/>
      <c r="I82" s="77"/>
      <c r="J82" s="78"/>
      <c r="K82" s="31">
        <f>SUM(K72:K81)</f>
        <v>0</v>
      </c>
      <c r="L82" s="76"/>
      <c r="M82" s="78"/>
      <c r="N82" s="31">
        <f>SUM(N72:N81)</f>
        <v>0</v>
      </c>
      <c r="O82" s="32">
        <f>SUM(O72:O81)</f>
        <v>0</v>
      </c>
      <c r="P82" s="31">
        <f>SUM(P72:P81)</f>
        <v>0</v>
      </c>
      <c r="Q82" s="29"/>
    </row>
    <row r="83" spans="1:17" ht="57.6" x14ac:dyDescent="0.3">
      <c r="A83" s="73" t="s">
        <v>286</v>
      </c>
      <c r="B83" s="73" t="s">
        <v>32</v>
      </c>
      <c r="C83" s="5" t="s">
        <v>294</v>
      </c>
      <c r="D83" s="60" t="s">
        <v>14</v>
      </c>
      <c r="E83" s="44" t="s">
        <v>7</v>
      </c>
      <c r="F83" s="44" t="s">
        <v>5</v>
      </c>
      <c r="G83" s="44" t="s">
        <v>6</v>
      </c>
      <c r="H83" s="5" t="s">
        <v>149</v>
      </c>
      <c r="I83" s="34"/>
      <c r="J83" s="35">
        <v>0</v>
      </c>
      <c r="K83" s="35">
        <f t="shared" ref="K83:K92" si="35">I83*J83</f>
        <v>0</v>
      </c>
      <c r="L83" s="48"/>
      <c r="M83" s="49">
        <v>0</v>
      </c>
      <c r="N83" s="49">
        <f t="shared" ref="N83:N92" si="36">L83*M83</f>
        <v>0</v>
      </c>
      <c r="O83" s="35">
        <f t="shared" ref="O83:O92" si="37">K83+N83</f>
        <v>0</v>
      </c>
      <c r="P83" s="50">
        <f t="shared" ref="P83:P92" si="38">O83</f>
        <v>0</v>
      </c>
      <c r="Q83" s="13"/>
    </row>
    <row r="84" spans="1:17" ht="57.6" x14ac:dyDescent="0.3">
      <c r="A84" s="74"/>
      <c r="B84" s="74"/>
      <c r="C84" s="7" t="str">
        <f>C83</f>
        <v>A.2…, Targi (wybór z listy w wybranym programie promocji)</v>
      </c>
      <c r="D84" s="60" t="s">
        <v>14</v>
      </c>
      <c r="E84" s="44" t="s">
        <v>7</v>
      </c>
      <c r="F84" s="44" t="s">
        <v>5</v>
      </c>
      <c r="G84" s="44" t="s">
        <v>6</v>
      </c>
      <c r="H84" s="5" t="s">
        <v>149</v>
      </c>
      <c r="I84" s="34"/>
      <c r="J84" s="35">
        <v>0</v>
      </c>
      <c r="K84" s="35">
        <f t="shared" si="35"/>
        <v>0</v>
      </c>
      <c r="L84" s="48"/>
      <c r="M84" s="49">
        <v>0</v>
      </c>
      <c r="N84" s="49">
        <f t="shared" si="36"/>
        <v>0</v>
      </c>
      <c r="O84" s="35">
        <f t="shared" si="37"/>
        <v>0</v>
      </c>
      <c r="P84" s="50">
        <f t="shared" si="38"/>
        <v>0</v>
      </c>
      <c r="Q84" s="13"/>
    </row>
    <row r="85" spans="1:17" ht="57.6" x14ac:dyDescent="0.3">
      <c r="A85" s="74"/>
      <c r="B85" s="74"/>
      <c r="C85" s="7" t="str">
        <f>C83</f>
        <v>A.2…, Targi (wybór z listy w wybranym programie promocji)</v>
      </c>
      <c r="D85" s="60" t="s">
        <v>14</v>
      </c>
      <c r="E85" s="44" t="s">
        <v>7</v>
      </c>
      <c r="F85" s="44" t="s">
        <v>5</v>
      </c>
      <c r="G85" s="44" t="s">
        <v>6</v>
      </c>
      <c r="H85" s="5" t="s">
        <v>149</v>
      </c>
      <c r="I85" s="34"/>
      <c r="J85" s="35">
        <v>0</v>
      </c>
      <c r="K85" s="35">
        <f t="shared" si="35"/>
        <v>0</v>
      </c>
      <c r="L85" s="48"/>
      <c r="M85" s="49">
        <v>0</v>
      </c>
      <c r="N85" s="49">
        <f t="shared" si="36"/>
        <v>0</v>
      </c>
      <c r="O85" s="35">
        <f t="shared" si="37"/>
        <v>0</v>
      </c>
      <c r="P85" s="50">
        <f t="shared" si="38"/>
        <v>0</v>
      </c>
      <c r="Q85" s="13"/>
    </row>
    <row r="86" spans="1:17" ht="57.6" x14ac:dyDescent="0.3">
      <c r="A86" s="74"/>
      <c r="B86" s="74"/>
      <c r="C86" s="7" t="str">
        <f>C83</f>
        <v>A.2…, Targi (wybór z listy w wybranym programie promocji)</v>
      </c>
      <c r="D86" s="60" t="s">
        <v>14</v>
      </c>
      <c r="E86" s="44" t="s">
        <v>7</v>
      </c>
      <c r="F86" s="44" t="s">
        <v>5</v>
      </c>
      <c r="G86" s="44" t="s">
        <v>6</v>
      </c>
      <c r="H86" s="5" t="s">
        <v>149</v>
      </c>
      <c r="I86" s="34"/>
      <c r="J86" s="35">
        <v>0</v>
      </c>
      <c r="K86" s="35">
        <f t="shared" si="35"/>
        <v>0</v>
      </c>
      <c r="L86" s="48"/>
      <c r="M86" s="49">
        <v>0</v>
      </c>
      <c r="N86" s="49">
        <f t="shared" si="36"/>
        <v>0</v>
      </c>
      <c r="O86" s="35">
        <f t="shared" si="37"/>
        <v>0</v>
      </c>
      <c r="P86" s="50">
        <f t="shared" si="38"/>
        <v>0</v>
      </c>
      <c r="Q86" s="13"/>
    </row>
    <row r="87" spans="1:17" ht="57.6" x14ac:dyDescent="0.3">
      <c r="A87" s="74"/>
      <c r="B87" s="74"/>
      <c r="C87" s="7" t="str">
        <f>C83</f>
        <v>A.2…, Targi (wybór z listy w wybranym programie promocji)</v>
      </c>
      <c r="D87" s="60" t="s">
        <v>14</v>
      </c>
      <c r="E87" s="44" t="s">
        <v>7</v>
      </c>
      <c r="F87" s="44" t="s">
        <v>5</v>
      </c>
      <c r="G87" s="44" t="s">
        <v>6</v>
      </c>
      <c r="H87" s="5" t="s">
        <v>149</v>
      </c>
      <c r="I87" s="34"/>
      <c r="J87" s="35">
        <v>0</v>
      </c>
      <c r="K87" s="35">
        <f t="shared" si="35"/>
        <v>0</v>
      </c>
      <c r="L87" s="48"/>
      <c r="M87" s="49">
        <v>0</v>
      </c>
      <c r="N87" s="49">
        <f t="shared" si="36"/>
        <v>0</v>
      </c>
      <c r="O87" s="35">
        <f t="shared" si="37"/>
        <v>0</v>
      </c>
      <c r="P87" s="50">
        <f t="shared" si="38"/>
        <v>0</v>
      </c>
      <c r="Q87" s="13"/>
    </row>
    <row r="88" spans="1:17" ht="57.6" x14ac:dyDescent="0.3">
      <c r="A88" s="74"/>
      <c r="B88" s="74"/>
      <c r="C88" s="7" t="str">
        <f>C83</f>
        <v>A.2…, Targi (wybór z listy w wybranym programie promocji)</v>
      </c>
      <c r="D88" s="60" t="s">
        <v>14</v>
      </c>
      <c r="E88" s="44" t="s">
        <v>7</v>
      </c>
      <c r="F88" s="44" t="s">
        <v>5</v>
      </c>
      <c r="G88" s="44" t="s">
        <v>6</v>
      </c>
      <c r="H88" s="5" t="s">
        <v>149</v>
      </c>
      <c r="I88" s="34"/>
      <c r="J88" s="35">
        <v>0</v>
      </c>
      <c r="K88" s="35">
        <f t="shared" si="35"/>
        <v>0</v>
      </c>
      <c r="L88" s="48"/>
      <c r="M88" s="49">
        <v>0</v>
      </c>
      <c r="N88" s="49">
        <f t="shared" si="36"/>
        <v>0</v>
      </c>
      <c r="O88" s="35">
        <f t="shared" si="37"/>
        <v>0</v>
      </c>
      <c r="P88" s="50">
        <f t="shared" si="38"/>
        <v>0</v>
      </c>
      <c r="Q88" s="13"/>
    </row>
    <row r="89" spans="1:17" ht="57.6" x14ac:dyDescent="0.3">
      <c r="A89" s="74"/>
      <c r="B89" s="74"/>
      <c r="C89" s="7" t="str">
        <f>C83</f>
        <v>A.2…, Targi (wybór z listy w wybranym programie promocji)</v>
      </c>
      <c r="D89" s="60" t="s">
        <v>14</v>
      </c>
      <c r="E89" s="44" t="s">
        <v>7</v>
      </c>
      <c r="F89" s="44" t="s">
        <v>5</v>
      </c>
      <c r="G89" s="44" t="s">
        <v>6</v>
      </c>
      <c r="H89" s="5" t="s">
        <v>149</v>
      </c>
      <c r="I89" s="34"/>
      <c r="J89" s="35">
        <v>0</v>
      </c>
      <c r="K89" s="35">
        <f t="shared" si="35"/>
        <v>0</v>
      </c>
      <c r="L89" s="48"/>
      <c r="M89" s="49">
        <v>0</v>
      </c>
      <c r="N89" s="49">
        <f t="shared" si="36"/>
        <v>0</v>
      </c>
      <c r="O89" s="35">
        <f t="shared" si="37"/>
        <v>0</v>
      </c>
      <c r="P89" s="50">
        <f t="shared" si="38"/>
        <v>0</v>
      </c>
      <c r="Q89" s="13"/>
    </row>
    <row r="90" spans="1:17" ht="57.6" x14ac:dyDescent="0.3">
      <c r="A90" s="74"/>
      <c r="B90" s="74"/>
      <c r="C90" s="7" t="str">
        <f>C83</f>
        <v>A.2…, Targi (wybór z listy w wybranym programie promocji)</v>
      </c>
      <c r="D90" s="60" t="s">
        <v>14</v>
      </c>
      <c r="E90" s="44" t="s">
        <v>7</v>
      </c>
      <c r="F90" s="44" t="s">
        <v>5</v>
      </c>
      <c r="G90" s="44" t="s">
        <v>6</v>
      </c>
      <c r="H90" s="5" t="s">
        <v>149</v>
      </c>
      <c r="I90" s="34"/>
      <c r="J90" s="35">
        <v>0</v>
      </c>
      <c r="K90" s="35">
        <f t="shared" si="35"/>
        <v>0</v>
      </c>
      <c r="L90" s="48"/>
      <c r="M90" s="49">
        <v>0</v>
      </c>
      <c r="N90" s="49">
        <f t="shared" si="36"/>
        <v>0</v>
      </c>
      <c r="O90" s="35">
        <f t="shared" si="37"/>
        <v>0</v>
      </c>
      <c r="P90" s="50">
        <f t="shared" si="38"/>
        <v>0</v>
      </c>
      <c r="Q90" s="13"/>
    </row>
    <row r="91" spans="1:17" ht="57.6" x14ac:dyDescent="0.3">
      <c r="A91" s="74"/>
      <c r="B91" s="74"/>
      <c r="C91" s="7" t="str">
        <f>C83</f>
        <v>A.2…, Targi (wybór z listy w wybranym programie promocji)</v>
      </c>
      <c r="D91" s="60" t="s">
        <v>14</v>
      </c>
      <c r="E91" s="44" t="s">
        <v>7</v>
      </c>
      <c r="F91" s="44" t="s">
        <v>5</v>
      </c>
      <c r="G91" s="44" t="s">
        <v>6</v>
      </c>
      <c r="H91" s="5" t="s">
        <v>149</v>
      </c>
      <c r="I91" s="34"/>
      <c r="J91" s="35">
        <v>0</v>
      </c>
      <c r="K91" s="35">
        <f t="shared" si="35"/>
        <v>0</v>
      </c>
      <c r="L91" s="48"/>
      <c r="M91" s="49">
        <v>0</v>
      </c>
      <c r="N91" s="49">
        <f t="shared" si="36"/>
        <v>0</v>
      </c>
      <c r="O91" s="35">
        <f t="shared" si="37"/>
        <v>0</v>
      </c>
      <c r="P91" s="50">
        <f t="shared" si="38"/>
        <v>0</v>
      </c>
      <c r="Q91" s="13"/>
    </row>
    <row r="92" spans="1:17" ht="57.6" x14ac:dyDescent="0.3">
      <c r="A92" s="74"/>
      <c r="B92" s="75"/>
      <c r="C92" s="7" t="str">
        <f>C83</f>
        <v>A.2…, Targi (wybór z listy w wybranym programie promocji)</v>
      </c>
      <c r="D92" s="60" t="s">
        <v>14</v>
      </c>
      <c r="E92" s="44" t="s">
        <v>7</v>
      </c>
      <c r="F92" s="44" t="s">
        <v>5</v>
      </c>
      <c r="G92" s="44" t="s">
        <v>6</v>
      </c>
      <c r="H92" s="5" t="s">
        <v>149</v>
      </c>
      <c r="I92" s="34"/>
      <c r="J92" s="35">
        <v>0</v>
      </c>
      <c r="K92" s="35">
        <f t="shared" si="35"/>
        <v>0</v>
      </c>
      <c r="L92" s="48"/>
      <c r="M92" s="49">
        <v>0</v>
      </c>
      <c r="N92" s="49">
        <f t="shared" si="36"/>
        <v>0</v>
      </c>
      <c r="O92" s="35">
        <f t="shared" si="37"/>
        <v>0</v>
      </c>
      <c r="P92" s="50">
        <f t="shared" si="38"/>
        <v>0</v>
      </c>
      <c r="Q92" s="13"/>
    </row>
    <row r="93" spans="1:17" ht="25.2" customHeight="1" x14ac:dyDescent="0.3">
      <c r="A93" s="75"/>
      <c r="B93" s="27" t="s">
        <v>61</v>
      </c>
      <c r="C93" s="76"/>
      <c r="D93" s="77"/>
      <c r="E93" s="77"/>
      <c r="F93" s="77"/>
      <c r="G93" s="77"/>
      <c r="H93" s="77"/>
      <c r="I93" s="77"/>
      <c r="J93" s="78"/>
      <c r="K93" s="31">
        <f>SUM(K83:K92)</f>
        <v>0</v>
      </c>
      <c r="L93" s="76"/>
      <c r="M93" s="78"/>
      <c r="N93" s="31">
        <f>SUM(N83:N92)</f>
        <v>0</v>
      </c>
      <c r="O93" s="32">
        <f>SUM(O83:O92)</f>
        <v>0</v>
      </c>
      <c r="P93" s="31">
        <f>SUM(P83:P92)</f>
        <v>0</v>
      </c>
      <c r="Q93" s="29"/>
    </row>
    <row r="94" spans="1:17" ht="57.6" x14ac:dyDescent="0.3">
      <c r="A94" s="73" t="s">
        <v>287</v>
      </c>
      <c r="B94" s="73" t="s">
        <v>36</v>
      </c>
      <c r="C94" s="5" t="s">
        <v>296</v>
      </c>
      <c r="D94" s="106" t="s">
        <v>17</v>
      </c>
      <c r="E94" s="44" t="s">
        <v>7</v>
      </c>
      <c r="F94" s="44" t="s">
        <v>5</v>
      </c>
      <c r="G94" s="44" t="s">
        <v>6</v>
      </c>
      <c r="H94" s="5" t="s">
        <v>149</v>
      </c>
      <c r="I94" s="34"/>
      <c r="J94" s="35">
        <v>0</v>
      </c>
      <c r="K94" s="35">
        <f t="shared" ref="K94:K103" si="39">I94*J94</f>
        <v>0</v>
      </c>
      <c r="L94" s="48"/>
      <c r="M94" s="49">
        <v>0</v>
      </c>
      <c r="N94" s="49">
        <f t="shared" ref="N94:N103" si="40">L94*M94</f>
        <v>0</v>
      </c>
      <c r="O94" s="35">
        <f t="shared" ref="O94:O103" si="41">K94+N94</f>
        <v>0</v>
      </c>
      <c r="P94" s="50">
        <f t="shared" ref="P94:P103" si="42">O94</f>
        <v>0</v>
      </c>
      <c r="Q94" s="13"/>
    </row>
    <row r="95" spans="1:17" ht="57.6" x14ac:dyDescent="0.3">
      <c r="A95" s="74"/>
      <c r="B95" s="74"/>
      <c r="C95" s="8" t="str">
        <f>C94</f>
        <v>B.2…, Grupowa misja wyjazdowa na rynek (wybór z listy w wybranym programie promocji)</v>
      </c>
      <c r="D95" s="106" t="s">
        <v>17</v>
      </c>
      <c r="E95" s="44" t="s">
        <v>7</v>
      </c>
      <c r="F95" s="44" t="s">
        <v>5</v>
      </c>
      <c r="G95" s="44" t="s">
        <v>6</v>
      </c>
      <c r="H95" s="5" t="s">
        <v>149</v>
      </c>
      <c r="I95" s="34"/>
      <c r="J95" s="35">
        <v>0</v>
      </c>
      <c r="K95" s="35">
        <f t="shared" si="39"/>
        <v>0</v>
      </c>
      <c r="L95" s="48"/>
      <c r="M95" s="49">
        <v>0</v>
      </c>
      <c r="N95" s="49">
        <f t="shared" si="40"/>
        <v>0</v>
      </c>
      <c r="O95" s="35">
        <f t="shared" si="41"/>
        <v>0</v>
      </c>
      <c r="P95" s="50">
        <f t="shared" si="42"/>
        <v>0</v>
      </c>
      <c r="Q95" s="13"/>
    </row>
    <row r="96" spans="1:17" ht="57.6" x14ac:dyDescent="0.3">
      <c r="A96" s="74"/>
      <c r="B96" s="74"/>
      <c r="C96" s="8" t="str">
        <f>C94</f>
        <v>B.2…, Grupowa misja wyjazdowa na rynek (wybór z listy w wybranym programie promocji)</v>
      </c>
      <c r="D96" s="106" t="s">
        <v>17</v>
      </c>
      <c r="E96" s="44" t="s">
        <v>7</v>
      </c>
      <c r="F96" s="44" t="s">
        <v>5</v>
      </c>
      <c r="G96" s="44" t="s">
        <v>6</v>
      </c>
      <c r="H96" s="5" t="s">
        <v>149</v>
      </c>
      <c r="I96" s="34"/>
      <c r="J96" s="35">
        <v>0</v>
      </c>
      <c r="K96" s="35">
        <f t="shared" si="39"/>
        <v>0</v>
      </c>
      <c r="L96" s="48"/>
      <c r="M96" s="49">
        <v>0</v>
      </c>
      <c r="N96" s="49">
        <f t="shared" si="40"/>
        <v>0</v>
      </c>
      <c r="O96" s="35">
        <f t="shared" si="41"/>
        <v>0</v>
      </c>
      <c r="P96" s="50">
        <f t="shared" si="42"/>
        <v>0</v>
      </c>
      <c r="Q96" s="13"/>
    </row>
    <row r="97" spans="1:17" ht="57.6" x14ac:dyDescent="0.3">
      <c r="A97" s="74"/>
      <c r="B97" s="74"/>
      <c r="C97" s="8" t="str">
        <f>C94</f>
        <v>B.2…, Grupowa misja wyjazdowa na rynek (wybór z listy w wybranym programie promocji)</v>
      </c>
      <c r="D97" s="106" t="s">
        <v>17</v>
      </c>
      <c r="E97" s="44" t="s">
        <v>7</v>
      </c>
      <c r="F97" s="44" t="s">
        <v>5</v>
      </c>
      <c r="G97" s="44" t="s">
        <v>6</v>
      </c>
      <c r="H97" s="5" t="s">
        <v>149</v>
      </c>
      <c r="I97" s="34"/>
      <c r="J97" s="35">
        <v>0</v>
      </c>
      <c r="K97" s="35">
        <f t="shared" si="39"/>
        <v>0</v>
      </c>
      <c r="L97" s="48"/>
      <c r="M97" s="49">
        <v>0</v>
      </c>
      <c r="N97" s="49">
        <f t="shared" si="40"/>
        <v>0</v>
      </c>
      <c r="O97" s="35">
        <f t="shared" si="41"/>
        <v>0</v>
      </c>
      <c r="P97" s="50">
        <f t="shared" si="42"/>
        <v>0</v>
      </c>
      <c r="Q97" s="13"/>
    </row>
    <row r="98" spans="1:17" ht="57.6" x14ac:dyDescent="0.3">
      <c r="A98" s="74"/>
      <c r="B98" s="74"/>
      <c r="C98" s="8" t="str">
        <f>C94</f>
        <v>B.2…, Grupowa misja wyjazdowa na rynek (wybór z listy w wybranym programie promocji)</v>
      </c>
      <c r="D98" s="106" t="s">
        <v>17</v>
      </c>
      <c r="E98" s="44" t="s">
        <v>7</v>
      </c>
      <c r="F98" s="44" t="s">
        <v>5</v>
      </c>
      <c r="G98" s="44" t="s">
        <v>6</v>
      </c>
      <c r="H98" s="5" t="s">
        <v>149</v>
      </c>
      <c r="I98" s="34"/>
      <c r="J98" s="35">
        <v>0</v>
      </c>
      <c r="K98" s="35">
        <f t="shared" si="39"/>
        <v>0</v>
      </c>
      <c r="L98" s="48"/>
      <c r="M98" s="49">
        <v>0</v>
      </c>
      <c r="N98" s="49">
        <f t="shared" si="40"/>
        <v>0</v>
      </c>
      <c r="O98" s="35">
        <f t="shared" si="41"/>
        <v>0</v>
      </c>
      <c r="P98" s="50">
        <f t="shared" si="42"/>
        <v>0</v>
      </c>
      <c r="Q98" s="13"/>
    </row>
    <row r="99" spans="1:17" ht="57.6" x14ac:dyDescent="0.3">
      <c r="A99" s="74"/>
      <c r="B99" s="74"/>
      <c r="C99" s="8" t="str">
        <f>C94</f>
        <v>B.2…, Grupowa misja wyjazdowa na rynek (wybór z listy w wybranym programie promocji)</v>
      </c>
      <c r="D99" s="106" t="s">
        <v>17</v>
      </c>
      <c r="E99" s="44" t="s">
        <v>7</v>
      </c>
      <c r="F99" s="44" t="s">
        <v>5</v>
      </c>
      <c r="G99" s="44" t="s">
        <v>6</v>
      </c>
      <c r="H99" s="5" t="s">
        <v>149</v>
      </c>
      <c r="I99" s="34"/>
      <c r="J99" s="35">
        <v>0</v>
      </c>
      <c r="K99" s="35">
        <f t="shared" si="39"/>
        <v>0</v>
      </c>
      <c r="L99" s="48"/>
      <c r="M99" s="49">
        <v>0</v>
      </c>
      <c r="N99" s="49">
        <f t="shared" si="40"/>
        <v>0</v>
      </c>
      <c r="O99" s="35">
        <f t="shared" si="41"/>
        <v>0</v>
      </c>
      <c r="P99" s="50">
        <f t="shared" si="42"/>
        <v>0</v>
      </c>
      <c r="Q99" s="13"/>
    </row>
    <row r="100" spans="1:17" ht="57.6" x14ac:dyDescent="0.3">
      <c r="A100" s="74"/>
      <c r="B100" s="74"/>
      <c r="C100" s="8" t="str">
        <f>C94</f>
        <v>B.2…, Grupowa misja wyjazdowa na rynek (wybór z listy w wybranym programie promocji)</v>
      </c>
      <c r="D100" s="106" t="s">
        <v>17</v>
      </c>
      <c r="E100" s="44" t="s">
        <v>7</v>
      </c>
      <c r="F100" s="44" t="s">
        <v>5</v>
      </c>
      <c r="G100" s="44" t="s">
        <v>6</v>
      </c>
      <c r="H100" s="5" t="s">
        <v>149</v>
      </c>
      <c r="I100" s="34"/>
      <c r="J100" s="35">
        <v>0</v>
      </c>
      <c r="K100" s="35">
        <f t="shared" si="39"/>
        <v>0</v>
      </c>
      <c r="L100" s="48"/>
      <c r="M100" s="49">
        <v>0</v>
      </c>
      <c r="N100" s="49">
        <f t="shared" si="40"/>
        <v>0</v>
      </c>
      <c r="O100" s="35">
        <f t="shared" si="41"/>
        <v>0</v>
      </c>
      <c r="P100" s="50">
        <f t="shared" si="42"/>
        <v>0</v>
      </c>
      <c r="Q100" s="13"/>
    </row>
    <row r="101" spans="1:17" ht="57.6" x14ac:dyDescent="0.3">
      <c r="A101" s="74"/>
      <c r="B101" s="74"/>
      <c r="C101" s="8" t="str">
        <f>C94</f>
        <v>B.2…, Grupowa misja wyjazdowa na rynek (wybór z listy w wybranym programie promocji)</v>
      </c>
      <c r="D101" s="106" t="s">
        <v>17</v>
      </c>
      <c r="E101" s="44" t="s">
        <v>7</v>
      </c>
      <c r="F101" s="44" t="s">
        <v>5</v>
      </c>
      <c r="G101" s="44" t="s">
        <v>6</v>
      </c>
      <c r="H101" s="5" t="s">
        <v>149</v>
      </c>
      <c r="I101" s="34"/>
      <c r="J101" s="35">
        <v>0</v>
      </c>
      <c r="K101" s="35">
        <f t="shared" si="39"/>
        <v>0</v>
      </c>
      <c r="L101" s="48"/>
      <c r="M101" s="49">
        <v>0</v>
      </c>
      <c r="N101" s="49">
        <f t="shared" si="40"/>
        <v>0</v>
      </c>
      <c r="O101" s="35">
        <f t="shared" si="41"/>
        <v>0</v>
      </c>
      <c r="P101" s="50">
        <f t="shared" si="42"/>
        <v>0</v>
      </c>
      <c r="Q101" s="13"/>
    </row>
    <row r="102" spans="1:17" ht="57.6" x14ac:dyDescent="0.3">
      <c r="A102" s="74"/>
      <c r="B102" s="74"/>
      <c r="C102" s="8" t="str">
        <f>C94</f>
        <v>B.2…, Grupowa misja wyjazdowa na rynek (wybór z listy w wybranym programie promocji)</v>
      </c>
      <c r="D102" s="106" t="s">
        <v>17</v>
      </c>
      <c r="E102" s="44" t="s">
        <v>7</v>
      </c>
      <c r="F102" s="44" t="s">
        <v>5</v>
      </c>
      <c r="G102" s="44" t="s">
        <v>6</v>
      </c>
      <c r="H102" s="5" t="s">
        <v>149</v>
      </c>
      <c r="I102" s="34"/>
      <c r="J102" s="35">
        <v>0</v>
      </c>
      <c r="K102" s="35">
        <f t="shared" si="39"/>
        <v>0</v>
      </c>
      <c r="L102" s="48"/>
      <c r="M102" s="49">
        <v>0</v>
      </c>
      <c r="N102" s="49">
        <f t="shared" si="40"/>
        <v>0</v>
      </c>
      <c r="O102" s="35">
        <f t="shared" si="41"/>
        <v>0</v>
      </c>
      <c r="P102" s="50">
        <f t="shared" si="42"/>
        <v>0</v>
      </c>
      <c r="Q102" s="13"/>
    </row>
    <row r="103" spans="1:17" ht="57.6" x14ac:dyDescent="0.3">
      <c r="A103" s="74"/>
      <c r="B103" s="75"/>
      <c r="C103" s="8" t="str">
        <f>C94</f>
        <v>B.2…, Grupowa misja wyjazdowa na rynek (wybór z listy w wybranym programie promocji)</v>
      </c>
      <c r="D103" s="106" t="s">
        <v>17</v>
      </c>
      <c r="E103" s="44" t="s">
        <v>7</v>
      </c>
      <c r="F103" s="44" t="s">
        <v>5</v>
      </c>
      <c r="G103" s="44" t="s">
        <v>6</v>
      </c>
      <c r="H103" s="5" t="s">
        <v>149</v>
      </c>
      <c r="I103" s="34"/>
      <c r="J103" s="35">
        <v>0</v>
      </c>
      <c r="K103" s="35">
        <f t="shared" si="39"/>
        <v>0</v>
      </c>
      <c r="L103" s="48"/>
      <c r="M103" s="49">
        <v>0</v>
      </c>
      <c r="N103" s="49">
        <f t="shared" si="40"/>
        <v>0</v>
      </c>
      <c r="O103" s="35">
        <f t="shared" si="41"/>
        <v>0</v>
      </c>
      <c r="P103" s="50">
        <f t="shared" si="42"/>
        <v>0</v>
      </c>
      <c r="Q103" s="13"/>
    </row>
    <row r="104" spans="1:17" ht="25.2" customHeight="1" x14ac:dyDescent="0.3">
      <c r="A104" s="75"/>
      <c r="B104" s="27" t="s">
        <v>61</v>
      </c>
      <c r="C104" s="76"/>
      <c r="D104" s="77"/>
      <c r="E104" s="77"/>
      <c r="F104" s="77"/>
      <c r="G104" s="77"/>
      <c r="H104" s="77"/>
      <c r="I104" s="77"/>
      <c r="J104" s="78"/>
      <c r="K104" s="31">
        <f>SUM(K94:K103)</f>
        <v>0</v>
      </c>
      <c r="L104" s="76"/>
      <c r="M104" s="78"/>
      <c r="N104" s="31">
        <f>SUM(N94:N103)</f>
        <v>0</v>
      </c>
      <c r="O104" s="32">
        <f>SUM(O94:O103)</f>
        <v>0</v>
      </c>
      <c r="P104" s="31">
        <f>SUM(P94:P103)</f>
        <v>0</v>
      </c>
      <c r="Q104" s="29"/>
    </row>
    <row r="105" spans="1:17" ht="57.6" x14ac:dyDescent="0.3">
      <c r="A105" s="73" t="s">
        <v>288</v>
      </c>
      <c r="B105" s="73" t="s">
        <v>39</v>
      </c>
      <c r="C105" s="5" t="s">
        <v>40</v>
      </c>
      <c r="D105" s="106" t="s">
        <v>17</v>
      </c>
      <c r="E105" s="44" t="s">
        <v>7</v>
      </c>
      <c r="F105" s="44" t="s">
        <v>5</v>
      </c>
      <c r="G105" s="44" t="s">
        <v>6</v>
      </c>
      <c r="H105" s="5" t="s">
        <v>149</v>
      </c>
      <c r="I105" s="34"/>
      <c r="J105" s="35">
        <v>0</v>
      </c>
      <c r="K105" s="35">
        <f t="shared" ref="K105:K114" si="43">I105*J105</f>
        <v>0</v>
      </c>
      <c r="L105" s="48"/>
      <c r="M105" s="49">
        <v>0</v>
      </c>
      <c r="N105" s="49">
        <f t="shared" ref="N105:N114" si="44">L105*M105</f>
        <v>0</v>
      </c>
      <c r="O105" s="35">
        <f t="shared" ref="O105:O114" si="45">K105+N105</f>
        <v>0</v>
      </c>
      <c r="P105" s="50">
        <f t="shared" ref="P105:P114" si="46">O105</f>
        <v>0</v>
      </c>
      <c r="Q105" s="13"/>
    </row>
    <row r="106" spans="1:17" ht="57.6" x14ac:dyDescent="0.3">
      <c r="A106" s="74"/>
      <c r="B106" s="74"/>
      <c r="C106" s="8" t="str">
        <f>C105</f>
        <v>B.4…, Indywidualna misja wyjazdowa na rynek (wybór z listy)</v>
      </c>
      <c r="D106" s="106" t="s">
        <v>17</v>
      </c>
      <c r="E106" s="44" t="s">
        <v>7</v>
      </c>
      <c r="F106" s="44" t="s">
        <v>5</v>
      </c>
      <c r="G106" s="44" t="s">
        <v>6</v>
      </c>
      <c r="H106" s="5" t="s">
        <v>149</v>
      </c>
      <c r="I106" s="34"/>
      <c r="J106" s="35">
        <v>0</v>
      </c>
      <c r="K106" s="35">
        <f t="shared" si="43"/>
        <v>0</v>
      </c>
      <c r="L106" s="48"/>
      <c r="M106" s="49">
        <v>0</v>
      </c>
      <c r="N106" s="49">
        <f t="shared" si="44"/>
        <v>0</v>
      </c>
      <c r="O106" s="35">
        <f t="shared" si="45"/>
        <v>0</v>
      </c>
      <c r="P106" s="50">
        <f t="shared" si="46"/>
        <v>0</v>
      </c>
      <c r="Q106" s="13"/>
    </row>
    <row r="107" spans="1:17" ht="57.6" x14ac:dyDescent="0.3">
      <c r="A107" s="74"/>
      <c r="B107" s="74"/>
      <c r="C107" s="8" t="str">
        <f>C105</f>
        <v>B.4…, Indywidualna misja wyjazdowa na rynek (wybór z listy)</v>
      </c>
      <c r="D107" s="106" t="s">
        <v>17</v>
      </c>
      <c r="E107" s="44" t="s">
        <v>7</v>
      </c>
      <c r="F107" s="44" t="s">
        <v>5</v>
      </c>
      <c r="G107" s="44" t="s">
        <v>6</v>
      </c>
      <c r="H107" s="5" t="s">
        <v>149</v>
      </c>
      <c r="I107" s="34"/>
      <c r="J107" s="35">
        <v>0</v>
      </c>
      <c r="K107" s="35">
        <f t="shared" si="43"/>
        <v>0</v>
      </c>
      <c r="L107" s="48"/>
      <c r="M107" s="49">
        <v>0</v>
      </c>
      <c r="N107" s="49">
        <f t="shared" si="44"/>
        <v>0</v>
      </c>
      <c r="O107" s="35">
        <f t="shared" si="45"/>
        <v>0</v>
      </c>
      <c r="P107" s="50">
        <f t="shared" si="46"/>
        <v>0</v>
      </c>
      <c r="Q107" s="13"/>
    </row>
    <row r="108" spans="1:17" ht="57.6" x14ac:dyDescent="0.3">
      <c r="A108" s="74"/>
      <c r="B108" s="74"/>
      <c r="C108" s="8" t="str">
        <f>C105</f>
        <v>B.4…, Indywidualna misja wyjazdowa na rynek (wybór z listy)</v>
      </c>
      <c r="D108" s="106" t="s">
        <v>17</v>
      </c>
      <c r="E108" s="44" t="s">
        <v>7</v>
      </c>
      <c r="F108" s="44" t="s">
        <v>5</v>
      </c>
      <c r="G108" s="44" t="s">
        <v>6</v>
      </c>
      <c r="H108" s="5" t="s">
        <v>149</v>
      </c>
      <c r="I108" s="34"/>
      <c r="J108" s="35">
        <v>0</v>
      </c>
      <c r="K108" s="35">
        <f t="shared" si="43"/>
        <v>0</v>
      </c>
      <c r="L108" s="48"/>
      <c r="M108" s="49">
        <v>0</v>
      </c>
      <c r="N108" s="49">
        <f t="shared" si="44"/>
        <v>0</v>
      </c>
      <c r="O108" s="35">
        <f t="shared" si="45"/>
        <v>0</v>
      </c>
      <c r="P108" s="50">
        <f t="shared" si="46"/>
        <v>0</v>
      </c>
      <c r="Q108" s="13"/>
    </row>
    <row r="109" spans="1:17" ht="57.6" x14ac:dyDescent="0.3">
      <c r="A109" s="74"/>
      <c r="B109" s="74"/>
      <c r="C109" s="8" t="str">
        <f>C105</f>
        <v>B.4…, Indywidualna misja wyjazdowa na rynek (wybór z listy)</v>
      </c>
      <c r="D109" s="106" t="s">
        <v>17</v>
      </c>
      <c r="E109" s="44" t="s">
        <v>7</v>
      </c>
      <c r="F109" s="44" t="s">
        <v>5</v>
      </c>
      <c r="G109" s="44" t="s">
        <v>6</v>
      </c>
      <c r="H109" s="5" t="s">
        <v>149</v>
      </c>
      <c r="I109" s="34"/>
      <c r="J109" s="35">
        <v>0</v>
      </c>
      <c r="K109" s="35">
        <f t="shared" si="43"/>
        <v>0</v>
      </c>
      <c r="L109" s="48"/>
      <c r="M109" s="49">
        <v>0</v>
      </c>
      <c r="N109" s="49">
        <f t="shared" si="44"/>
        <v>0</v>
      </c>
      <c r="O109" s="35">
        <f t="shared" si="45"/>
        <v>0</v>
      </c>
      <c r="P109" s="50">
        <f t="shared" si="46"/>
        <v>0</v>
      </c>
      <c r="Q109" s="13"/>
    </row>
    <row r="110" spans="1:17" ht="57.6" x14ac:dyDescent="0.3">
      <c r="A110" s="74"/>
      <c r="B110" s="74"/>
      <c r="C110" s="8" t="str">
        <f>C105</f>
        <v>B.4…, Indywidualna misja wyjazdowa na rynek (wybór z listy)</v>
      </c>
      <c r="D110" s="106" t="s">
        <v>17</v>
      </c>
      <c r="E110" s="44" t="s">
        <v>7</v>
      </c>
      <c r="F110" s="44" t="s">
        <v>5</v>
      </c>
      <c r="G110" s="44" t="s">
        <v>6</v>
      </c>
      <c r="H110" s="5" t="s">
        <v>149</v>
      </c>
      <c r="I110" s="34"/>
      <c r="J110" s="35">
        <v>0</v>
      </c>
      <c r="K110" s="35">
        <f t="shared" si="43"/>
        <v>0</v>
      </c>
      <c r="L110" s="48"/>
      <c r="M110" s="49">
        <v>0</v>
      </c>
      <c r="N110" s="49">
        <f t="shared" si="44"/>
        <v>0</v>
      </c>
      <c r="O110" s="35">
        <f t="shared" si="45"/>
        <v>0</v>
      </c>
      <c r="P110" s="50">
        <f t="shared" si="46"/>
        <v>0</v>
      </c>
      <c r="Q110" s="13"/>
    </row>
    <row r="111" spans="1:17" ht="57.6" x14ac:dyDescent="0.3">
      <c r="A111" s="74"/>
      <c r="B111" s="74"/>
      <c r="C111" s="8" t="str">
        <f>C105</f>
        <v>B.4…, Indywidualna misja wyjazdowa na rynek (wybór z listy)</v>
      </c>
      <c r="D111" s="106" t="s">
        <v>17</v>
      </c>
      <c r="E111" s="44" t="s">
        <v>7</v>
      </c>
      <c r="F111" s="44" t="s">
        <v>5</v>
      </c>
      <c r="G111" s="44" t="s">
        <v>6</v>
      </c>
      <c r="H111" s="5" t="s">
        <v>149</v>
      </c>
      <c r="I111" s="34"/>
      <c r="J111" s="35">
        <v>0</v>
      </c>
      <c r="K111" s="35">
        <f t="shared" si="43"/>
        <v>0</v>
      </c>
      <c r="L111" s="48"/>
      <c r="M111" s="49">
        <v>0</v>
      </c>
      <c r="N111" s="49">
        <f t="shared" si="44"/>
        <v>0</v>
      </c>
      <c r="O111" s="35">
        <f t="shared" si="45"/>
        <v>0</v>
      </c>
      <c r="P111" s="50">
        <f t="shared" si="46"/>
        <v>0</v>
      </c>
      <c r="Q111" s="13"/>
    </row>
    <row r="112" spans="1:17" ht="57.6" x14ac:dyDescent="0.3">
      <c r="A112" s="74"/>
      <c r="B112" s="74"/>
      <c r="C112" s="8" t="str">
        <f>C105</f>
        <v>B.4…, Indywidualna misja wyjazdowa na rynek (wybór z listy)</v>
      </c>
      <c r="D112" s="106" t="s">
        <v>17</v>
      </c>
      <c r="E112" s="44" t="s">
        <v>7</v>
      </c>
      <c r="F112" s="44" t="s">
        <v>5</v>
      </c>
      <c r="G112" s="44" t="s">
        <v>6</v>
      </c>
      <c r="H112" s="5" t="s">
        <v>149</v>
      </c>
      <c r="I112" s="34"/>
      <c r="J112" s="35">
        <v>0</v>
      </c>
      <c r="K112" s="35">
        <f t="shared" si="43"/>
        <v>0</v>
      </c>
      <c r="L112" s="48"/>
      <c r="M112" s="49">
        <v>0</v>
      </c>
      <c r="N112" s="49">
        <f t="shared" si="44"/>
        <v>0</v>
      </c>
      <c r="O112" s="35">
        <f t="shared" si="45"/>
        <v>0</v>
      </c>
      <c r="P112" s="50">
        <f t="shared" si="46"/>
        <v>0</v>
      </c>
      <c r="Q112" s="13"/>
    </row>
    <row r="113" spans="1:17" ht="57.6" x14ac:dyDescent="0.3">
      <c r="A113" s="74"/>
      <c r="B113" s="74"/>
      <c r="C113" s="8" t="str">
        <f>C105</f>
        <v>B.4…, Indywidualna misja wyjazdowa na rynek (wybór z listy)</v>
      </c>
      <c r="D113" s="106" t="s">
        <v>17</v>
      </c>
      <c r="E113" s="44" t="s">
        <v>7</v>
      </c>
      <c r="F113" s="44" t="s">
        <v>5</v>
      </c>
      <c r="G113" s="44" t="s">
        <v>6</v>
      </c>
      <c r="H113" s="5" t="s">
        <v>149</v>
      </c>
      <c r="I113" s="34"/>
      <c r="J113" s="35">
        <v>0</v>
      </c>
      <c r="K113" s="35">
        <f t="shared" si="43"/>
        <v>0</v>
      </c>
      <c r="L113" s="48"/>
      <c r="M113" s="49">
        <v>0</v>
      </c>
      <c r="N113" s="49">
        <f t="shared" si="44"/>
        <v>0</v>
      </c>
      <c r="O113" s="35">
        <f t="shared" si="45"/>
        <v>0</v>
      </c>
      <c r="P113" s="50">
        <f t="shared" si="46"/>
        <v>0</v>
      </c>
      <c r="Q113" s="13"/>
    </row>
    <row r="114" spans="1:17" ht="57.6" x14ac:dyDescent="0.3">
      <c r="A114" s="74"/>
      <c r="B114" s="75"/>
      <c r="C114" s="8" t="str">
        <f>C105</f>
        <v>B.4…, Indywidualna misja wyjazdowa na rynek (wybór z listy)</v>
      </c>
      <c r="D114" s="106" t="s">
        <v>17</v>
      </c>
      <c r="E114" s="44" t="s">
        <v>7</v>
      </c>
      <c r="F114" s="44" t="s">
        <v>5</v>
      </c>
      <c r="G114" s="44" t="s">
        <v>6</v>
      </c>
      <c r="H114" s="5" t="s">
        <v>149</v>
      </c>
      <c r="I114" s="34"/>
      <c r="J114" s="35">
        <v>0</v>
      </c>
      <c r="K114" s="35">
        <f t="shared" si="43"/>
        <v>0</v>
      </c>
      <c r="L114" s="48"/>
      <c r="M114" s="49">
        <v>0</v>
      </c>
      <c r="N114" s="49">
        <f t="shared" si="44"/>
        <v>0</v>
      </c>
      <c r="O114" s="35">
        <f t="shared" si="45"/>
        <v>0</v>
      </c>
      <c r="P114" s="50">
        <f t="shared" si="46"/>
        <v>0</v>
      </c>
      <c r="Q114" s="13"/>
    </row>
    <row r="115" spans="1:17" ht="25.2" customHeight="1" x14ac:dyDescent="0.3">
      <c r="A115" s="75"/>
      <c r="B115" s="27" t="s">
        <v>61</v>
      </c>
      <c r="C115" s="76"/>
      <c r="D115" s="77"/>
      <c r="E115" s="77"/>
      <c r="F115" s="77"/>
      <c r="G115" s="77"/>
      <c r="H115" s="77"/>
      <c r="I115" s="77"/>
      <c r="J115" s="78"/>
      <c r="K115" s="31">
        <f>SUM(K105:K114)</f>
        <v>0</v>
      </c>
      <c r="L115" s="76"/>
      <c r="M115" s="78"/>
      <c r="N115" s="31">
        <f>SUM(N105:N114)</f>
        <v>0</v>
      </c>
      <c r="O115" s="32">
        <f>SUM(O105:O114)</f>
        <v>0</v>
      </c>
      <c r="P115" s="31">
        <f>SUM(P105:P114)</f>
        <v>0</v>
      </c>
      <c r="Q115" s="29"/>
    </row>
    <row r="116" spans="1:17" ht="57.6" x14ac:dyDescent="0.3">
      <c r="A116" s="73" t="s">
        <v>289</v>
      </c>
      <c r="B116" s="73" t="s">
        <v>37</v>
      </c>
      <c r="C116" s="5" t="s">
        <v>38</v>
      </c>
      <c r="D116" s="60" t="s">
        <v>18</v>
      </c>
      <c r="E116" s="44" t="s">
        <v>7</v>
      </c>
      <c r="F116" s="44" t="s">
        <v>5</v>
      </c>
      <c r="G116" s="44" t="s">
        <v>6</v>
      </c>
      <c r="H116" s="5" t="s">
        <v>149</v>
      </c>
      <c r="I116" s="34"/>
      <c r="J116" s="35">
        <v>0</v>
      </c>
      <c r="K116" s="35">
        <f t="shared" ref="K116:K125" si="47">I116*J116</f>
        <v>0</v>
      </c>
      <c r="L116" s="48"/>
      <c r="M116" s="49">
        <v>0</v>
      </c>
      <c r="N116" s="49">
        <f t="shared" ref="N116:N125" si="48">L116*M116</f>
        <v>0</v>
      </c>
      <c r="O116" s="35">
        <f t="shared" ref="O116:O125" si="49">K116+N116</f>
        <v>0</v>
      </c>
      <c r="P116" s="50">
        <f t="shared" ref="P116:P125" si="50">O116</f>
        <v>0</v>
      </c>
      <c r="Q116" s="13"/>
    </row>
    <row r="117" spans="1:17" ht="57.6" x14ac:dyDescent="0.3">
      <c r="A117" s="74"/>
      <c r="B117" s="74"/>
      <c r="C117" s="8" t="str">
        <f>C116</f>
        <v>B.3…, Przyjazdowa misja gospodarcza z kraju (wybór z listy)</v>
      </c>
      <c r="D117" s="60" t="s">
        <v>18</v>
      </c>
      <c r="E117" s="44" t="s">
        <v>7</v>
      </c>
      <c r="F117" s="44" t="s">
        <v>5</v>
      </c>
      <c r="G117" s="44" t="s">
        <v>6</v>
      </c>
      <c r="H117" s="5" t="s">
        <v>149</v>
      </c>
      <c r="I117" s="34"/>
      <c r="J117" s="35">
        <v>0</v>
      </c>
      <c r="K117" s="35">
        <f t="shared" si="47"/>
        <v>0</v>
      </c>
      <c r="L117" s="48"/>
      <c r="M117" s="49">
        <v>0</v>
      </c>
      <c r="N117" s="49">
        <f t="shared" si="48"/>
        <v>0</v>
      </c>
      <c r="O117" s="35">
        <f t="shared" si="49"/>
        <v>0</v>
      </c>
      <c r="P117" s="50">
        <f t="shared" si="50"/>
        <v>0</v>
      </c>
      <c r="Q117" s="13"/>
    </row>
    <row r="118" spans="1:17" ht="57.6" x14ac:dyDescent="0.3">
      <c r="A118" s="74"/>
      <c r="B118" s="74"/>
      <c r="C118" s="8" t="str">
        <f>C116</f>
        <v>B.3…, Przyjazdowa misja gospodarcza z kraju (wybór z listy)</v>
      </c>
      <c r="D118" s="60" t="s">
        <v>18</v>
      </c>
      <c r="E118" s="44" t="s">
        <v>7</v>
      </c>
      <c r="F118" s="44" t="s">
        <v>5</v>
      </c>
      <c r="G118" s="44" t="s">
        <v>6</v>
      </c>
      <c r="H118" s="5" t="s">
        <v>149</v>
      </c>
      <c r="I118" s="34"/>
      <c r="J118" s="35">
        <v>0</v>
      </c>
      <c r="K118" s="35">
        <f t="shared" si="47"/>
        <v>0</v>
      </c>
      <c r="L118" s="48"/>
      <c r="M118" s="49">
        <v>0</v>
      </c>
      <c r="N118" s="49">
        <f t="shared" si="48"/>
        <v>0</v>
      </c>
      <c r="O118" s="35">
        <f t="shared" si="49"/>
        <v>0</v>
      </c>
      <c r="P118" s="50">
        <f t="shared" si="50"/>
        <v>0</v>
      </c>
      <c r="Q118" s="13"/>
    </row>
    <row r="119" spans="1:17" ht="57.6" x14ac:dyDescent="0.3">
      <c r="A119" s="74"/>
      <c r="B119" s="74"/>
      <c r="C119" s="8" t="str">
        <f>C116</f>
        <v>B.3…, Przyjazdowa misja gospodarcza z kraju (wybór z listy)</v>
      </c>
      <c r="D119" s="60" t="s">
        <v>18</v>
      </c>
      <c r="E119" s="44" t="s">
        <v>7</v>
      </c>
      <c r="F119" s="44" t="s">
        <v>5</v>
      </c>
      <c r="G119" s="44" t="s">
        <v>6</v>
      </c>
      <c r="H119" s="5" t="s">
        <v>149</v>
      </c>
      <c r="I119" s="34"/>
      <c r="J119" s="35">
        <v>0</v>
      </c>
      <c r="K119" s="35">
        <f t="shared" si="47"/>
        <v>0</v>
      </c>
      <c r="L119" s="48"/>
      <c r="M119" s="49">
        <v>0</v>
      </c>
      <c r="N119" s="49">
        <f t="shared" si="48"/>
        <v>0</v>
      </c>
      <c r="O119" s="35">
        <f t="shared" si="49"/>
        <v>0</v>
      </c>
      <c r="P119" s="50">
        <f t="shared" si="50"/>
        <v>0</v>
      </c>
      <c r="Q119" s="13"/>
    </row>
    <row r="120" spans="1:17" ht="57.6" x14ac:dyDescent="0.3">
      <c r="A120" s="74"/>
      <c r="B120" s="74"/>
      <c r="C120" s="8" t="str">
        <f>C116</f>
        <v>B.3…, Przyjazdowa misja gospodarcza z kraju (wybór z listy)</v>
      </c>
      <c r="D120" s="60" t="s">
        <v>18</v>
      </c>
      <c r="E120" s="44" t="s">
        <v>7</v>
      </c>
      <c r="F120" s="44" t="s">
        <v>5</v>
      </c>
      <c r="G120" s="44" t="s">
        <v>6</v>
      </c>
      <c r="H120" s="5" t="s">
        <v>149</v>
      </c>
      <c r="I120" s="34"/>
      <c r="J120" s="35">
        <v>0</v>
      </c>
      <c r="K120" s="35">
        <f t="shared" si="47"/>
        <v>0</v>
      </c>
      <c r="L120" s="48"/>
      <c r="M120" s="49">
        <v>0</v>
      </c>
      <c r="N120" s="49">
        <f t="shared" si="48"/>
        <v>0</v>
      </c>
      <c r="O120" s="35">
        <f t="shared" si="49"/>
        <v>0</v>
      </c>
      <c r="P120" s="50">
        <f t="shared" si="50"/>
        <v>0</v>
      </c>
      <c r="Q120" s="13"/>
    </row>
    <row r="121" spans="1:17" ht="57.6" x14ac:dyDescent="0.3">
      <c r="A121" s="74"/>
      <c r="B121" s="74"/>
      <c r="C121" s="8" t="str">
        <f>C116</f>
        <v>B.3…, Przyjazdowa misja gospodarcza z kraju (wybór z listy)</v>
      </c>
      <c r="D121" s="60" t="s">
        <v>18</v>
      </c>
      <c r="E121" s="44" t="s">
        <v>7</v>
      </c>
      <c r="F121" s="44" t="s">
        <v>5</v>
      </c>
      <c r="G121" s="44" t="s">
        <v>6</v>
      </c>
      <c r="H121" s="5" t="s">
        <v>149</v>
      </c>
      <c r="I121" s="34"/>
      <c r="J121" s="35">
        <v>0</v>
      </c>
      <c r="K121" s="35">
        <f t="shared" si="47"/>
        <v>0</v>
      </c>
      <c r="L121" s="48"/>
      <c r="M121" s="49">
        <v>0</v>
      </c>
      <c r="N121" s="49">
        <f t="shared" si="48"/>
        <v>0</v>
      </c>
      <c r="O121" s="35">
        <f t="shared" si="49"/>
        <v>0</v>
      </c>
      <c r="P121" s="50">
        <f t="shared" si="50"/>
        <v>0</v>
      </c>
      <c r="Q121" s="13"/>
    </row>
    <row r="122" spans="1:17" ht="57.6" x14ac:dyDescent="0.3">
      <c r="A122" s="74"/>
      <c r="B122" s="74"/>
      <c r="C122" s="8" t="str">
        <f>C116</f>
        <v>B.3…, Przyjazdowa misja gospodarcza z kraju (wybór z listy)</v>
      </c>
      <c r="D122" s="60" t="s">
        <v>18</v>
      </c>
      <c r="E122" s="44" t="s">
        <v>7</v>
      </c>
      <c r="F122" s="44" t="s">
        <v>5</v>
      </c>
      <c r="G122" s="44" t="s">
        <v>6</v>
      </c>
      <c r="H122" s="5" t="s">
        <v>149</v>
      </c>
      <c r="I122" s="34"/>
      <c r="J122" s="35">
        <v>0</v>
      </c>
      <c r="K122" s="35">
        <f t="shared" si="47"/>
        <v>0</v>
      </c>
      <c r="L122" s="48"/>
      <c r="M122" s="49">
        <v>0</v>
      </c>
      <c r="N122" s="49">
        <f t="shared" si="48"/>
        <v>0</v>
      </c>
      <c r="O122" s="35">
        <f t="shared" si="49"/>
        <v>0</v>
      </c>
      <c r="P122" s="50">
        <f t="shared" si="50"/>
        <v>0</v>
      </c>
      <c r="Q122" s="13"/>
    </row>
    <row r="123" spans="1:17" ht="57.6" x14ac:dyDescent="0.3">
      <c r="A123" s="74"/>
      <c r="B123" s="74"/>
      <c r="C123" s="8" t="str">
        <f>C116</f>
        <v>B.3…, Przyjazdowa misja gospodarcza z kraju (wybór z listy)</v>
      </c>
      <c r="D123" s="60" t="s">
        <v>18</v>
      </c>
      <c r="E123" s="44" t="s">
        <v>7</v>
      </c>
      <c r="F123" s="44" t="s">
        <v>5</v>
      </c>
      <c r="G123" s="44" t="s">
        <v>6</v>
      </c>
      <c r="H123" s="5" t="s">
        <v>149</v>
      </c>
      <c r="I123" s="34"/>
      <c r="J123" s="35">
        <v>0</v>
      </c>
      <c r="K123" s="35">
        <f t="shared" si="47"/>
        <v>0</v>
      </c>
      <c r="L123" s="48"/>
      <c r="M123" s="49">
        <v>0</v>
      </c>
      <c r="N123" s="49">
        <f t="shared" si="48"/>
        <v>0</v>
      </c>
      <c r="O123" s="35">
        <f t="shared" si="49"/>
        <v>0</v>
      </c>
      <c r="P123" s="50">
        <f t="shared" si="50"/>
        <v>0</v>
      </c>
      <c r="Q123" s="13"/>
    </row>
    <row r="124" spans="1:17" ht="57.6" x14ac:dyDescent="0.3">
      <c r="A124" s="74"/>
      <c r="B124" s="74"/>
      <c r="C124" s="8" t="str">
        <f>C116</f>
        <v>B.3…, Przyjazdowa misja gospodarcza z kraju (wybór z listy)</v>
      </c>
      <c r="D124" s="60" t="s">
        <v>18</v>
      </c>
      <c r="E124" s="44" t="s">
        <v>7</v>
      </c>
      <c r="F124" s="44" t="s">
        <v>5</v>
      </c>
      <c r="G124" s="44" t="s">
        <v>6</v>
      </c>
      <c r="H124" s="5" t="s">
        <v>149</v>
      </c>
      <c r="I124" s="34"/>
      <c r="J124" s="35">
        <v>0</v>
      </c>
      <c r="K124" s="35">
        <f t="shared" si="47"/>
        <v>0</v>
      </c>
      <c r="L124" s="48"/>
      <c r="M124" s="49">
        <v>0</v>
      </c>
      <c r="N124" s="49">
        <f t="shared" si="48"/>
        <v>0</v>
      </c>
      <c r="O124" s="35">
        <f t="shared" si="49"/>
        <v>0</v>
      </c>
      <c r="P124" s="50">
        <f t="shared" si="50"/>
        <v>0</v>
      </c>
      <c r="Q124" s="13"/>
    </row>
    <row r="125" spans="1:17" ht="57.6" x14ac:dyDescent="0.3">
      <c r="A125" s="74"/>
      <c r="B125" s="75"/>
      <c r="C125" s="8" t="str">
        <f>C116</f>
        <v>B.3…, Przyjazdowa misja gospodarcza z kraju (wybór z listy)</v>
      </c>
      <c r="D125" s="60" t="s">
        <v>18</v>
      </c>
      <c r="E125" s="44" t="s">
        <v>7</v>
      </c>
      <c r="F125" s="44" t="s">
        <v>5</v>
      </c>
      <c r="G125" s="44" t="s">
        <v>6</v>
      </c>
      <c r="H125" s="5" t="s">
        <v>149</v>
      </c>
      <c r="I125" s="34"/>
      <c r="J125" s="35">
        <v>0</v>
      </c>
      <c r="K125" s="35">
        <f t="shared" si="47"/>
        <v>0</v>
      </c>
      <c r="L125" s="48"/>
      <c r="M125" s="49">
        <v>0</v>
      </c>
      <c r="N125" s="49">
        <f t="shared" si="48"/>
        <v>0</v>
      </c>
      <c r="O125" s="35">
        <f t="shared" si="49"/>
        <v>0</v>
      </c>
      <c r="P125" s="50">
        <f t="shared" si="50"/>
        <v>0</v>
      </c>
      <c r="Q125" s="13"/>
    </row>
    <row r="126" spans="1:17" ht="25.2" customHeight="1" x14ac:dyDescent="0.3">
      <c r="A126" s="75"/>
      <c r="B126" s="27" t="s">
        <v>61</v>
      </c>
      <c r="C126" s="76"/>
      <c r="D126" s="77"/>
      <c r="E126" s="77"/>
      <c r="F126" s="77"/>
      <c r="G126" s="77"/>
      <c r="H126" s="77"/>
      <c r="I126" s="77"/>
      <c r="J126" s="78"/>
      <c r="K126" s="31">
        <f>SUM(K116:K125)</f>
        <v>0</v>
      </c>
      <c r="L126" s="76"/>
      <c r="M126" s="78"/>
      <c r="N126" s="31">
        <f>SUM(N116:N125)</f>
        <v>0</v>
      </c>
      <c r="O126" s="32">
        <f>SUM(O116:O125)</f>
        <v>0</v>
      </c>
      <c r="P126" s="31">
        <f>SUM(P116:P125)</f>
        <v>0</v>
      </c>
      <c r="Q126" s="29"/>
    </row>
    <row r="127" spans="1:17" ht="57.6" x14ac:dyDescent="0.3">
      <c r="A127" s="73">
        <v>12</v>
      </c>
      <c r="B127" s="73" t="s">
        <v>42</v>
      </c>
      <c r="C127" s="5" t="s">
        <v>43</v>
      </c>
      <c r="D127" s="7" t="s">
        <v>30</v>
      </c>
      <c r="E127" s="44" t="s">
        <v>7</v>
      </c>
      <c r="F127" s="44" t="s">
        <v>5</v>
      </c>
      <c r="G127" s="44" t="s">
        <v>6</v>
      </c>
      <c r="H127" s="5" t="s">
        <v>149</v>
      </c>
      <c r="I127" s="34"/>
      <c r="J127" s="35">
        <v>0</v>
      </c>
      <c r="K127" s="35">
        <f t="shared" ref="K127:K136" si="51">I127*J127</f>
        <v>0</v>
      </c>
      <c r="L127" s="48"/>
      <c r="M127" s="49">
        <v>0</v>
      </c>
      <c r="N127" s="49">
        <f t="shared" ref="N127:N136" si="52">L127*M127</f>
        <v>0</v>
      </c>
      <c r="O127" s="35">
        <f t="shared" ref="O127:O136" si="53">K127+N127</f>
        <v>0</v>
      </c>
      <c r="P127" s="50">
        <f t="shared" ref="P127:P136" si="54">O127</f>
        <v>0</v>
      </c>
      <c r="Q127" s="52"/>
    </row>
    <row r="128" spans="1:17" ht="57.6" x14ac:dyDescent="0.3">
      <c r="A128" s="74"/>
      <c r="B128" s="74"/>
      <c r="C128" s="8" t="str">
        <f>C127</f>
        <v>C.2. Nabycie lub wytworzenie oraz dystrybucja materiałów informacyjno-promocyjnych takich jak gadżety, materiały drukowane np. foldery, ulotki, wizytówki</v>
      </c>
      <c r="D128" s="7" t="s">
        <v>30</v>
      </c>
      <c r="E128" s="44" t="s">
        <v>7</v>
      </c>
      <c r="F128" s="44" t="s">
        <v>5</v>
      </c>
      <c r="G128" s="44" t="s">
        <v>6</v>
      </c>
      <c r="H128" s="5" t="s">
        <v>149</v>
      </c>
      <c r="I128" s="34"/>
      <c r="J128" s="35">
        <v>0</v>
      </c>
      <c r="K128" s="35">
        <f t="shared" si="51"/>
        <v>0</v>
      </c>
      <c r="L128" s="48"/>
      <c r="M128" s="49">
        <v>0</v>
      </c>
      <c r="N128" s="49">
        <f t="shared" si="52"/>
        <v>0</v>
      </c>
      <c r="O128" s="35">
        <f t="shared" si="53"/>
        <v>0</v>
      </c>
      <c r="P128" s="50">
        <f t="shared" si="54"/>
        <v>0</v>
      </c>
      <c r="Q128" s="52"/>
    </row>
    <row r="129" spans="1:17" ht="57.6" x14ac:dyDescent="0.3">
      <c r="A129" s="74"/>
      <c r="B129" s="74"/>
      <c r="C129" s="8" t="str">
        <f>C127</f>
        <v>C.2. Nabycie lub wytworzenie oraz dystrybucja materiałów informacyjno-promocyjnych takich jak gadżety, materiały drukowane np. foldery, ulotki, wizytówki</v>
      </c>
      <c r="D129" s="7" t="s">
        <v>30</v>
      </c>
      <c r="E129" s="44" t="s">
        <v>7</v>
      </c>
      <c r="F129" s="44" t="s">
        <v>5</v>
      </c>
      <c r="G129" s="44" t="s">
        <v>6</v>
      </c>
      <c r="H129" s="5" t="s">
        <v>149</v>
      </c>
      <c r="I129" s="34"/>
      <c r="J129" s="35">
        <v>0</v>
      </c>
      <c r="K129" s="35">
        <f t="shared" si="51"/>
        <v>0</v>
      </c>
      <c r="L129" s="48"/>
      <c r="M129" s="49">
        <v>0</v>
      </c>
      <c r="N129" s="49">
        <f t="shared" si="52"/>
        <v>0</v>
      </c>
      <c r="O129" s="35">
        <f t="shared" si="53"/>
        <v>0</v>
      </c>
      <c r="P129" s="50">
        <f t="shared" si="54"/>
        <v>0</v>
      </c>
      <c r="Q129" s="52"/>
    </row>
    <row r="130" spans="1:17" ht="43.2" x14ac:dyDescent="0.3">
      <c r="A130" s="74"/>
      <c r="B130" s="73" t="s">
        <v>44</v>
      </c>
      <c r="C130" s="5" t="s">
        <v>45</v>
      </c>
      <c r="D130" s="7" t="s">
        <v>30</v>
      </c>
      <c r="E130" s="44" t="s">
        <v>7</v>
      </c>
      <c r="F130" s="44" t="s">
        <v>5</v>
      </c>
      <c r="G130" s="44" t="s">
        <v>6</v>
      </c>
      <c r="H130" s="5" t="s">
        <v>149</v>
      </c>
      <c r="I130" s="34"/>
      <c r="J130" s="35">
        <v>0</v>
      </c>
      <c r="K130" s="35">
        <f t="shared" si="51"/>
        <v>0</v>
      </c>
      <c r="L130" s="48"/>
      <c r="M130" s="49">
        <v>0</v>
      </c>
      <c r="N130" s="49">
        <f t="shared" si="52"/>
        <v>0</v>
      </c>
      <c r="O130" s="35">
        <f t="shared" si="53"/>
        <v>0</v>
      </c>
      <c r="P130" s="50">
        <f t="shared" si="54"/>
        <v>0</v>
      </c>
      <c r="Q130" s="13"/>
    </row>
    <row r="131" spans="1:17" ht="43.2" x14ac:dyDescent="0.3">
      <c r="A131" s="74"/>
      <c r="B131" s="74"/>
      <c r="C131" s="8" t="str">
        <f>C130</f>
        <v>C.3. Przygotowanie i prowadzenie działań informacyjno-promocyjnych w mediach tradycyjnych, elektronicznych, cyfrowych</v>
      </c>
      <c r="D131" s="7" t="s">
        <v>30</v>
      </c>
      <c r="E131" s="44" t="s">
        <v>7</v>
      </c>
      <c r="F131" s="44" t="s">
        <v>5</v>
      </c>
      <c r="G131" s="44" t="s">
        <v>6</v>
      </c>
      <c r="H131" s="5" t="s">
        <v>149</v>
      </c>
      <c r="I131" s="34"/>
      <c r="J131" s="35">
        <v>0</v>
      </c>
      <c r="K131" s="35">
        <f t="shared" si="51"/>
        <v>0</v>
      </c>
      <c r="L131" s="48"/>
      <c r="M131" s="49">
        <v>0</v>
      </c>
      <c r="N131" s="49">
        <f t="shared" si="52"/>
        <v>0</v>
      </c>
      <c r="O131" s="35">
        <f t="shared" si="53"/>
        <v>0</v>
      </c>
      <c r="P131" s="50">
        <f t="shared" si="54"/>
        <v>0</v>
      </c>
      <c r="Q131" s="13"/>
    </row>
    <row r="132" spans="1:17" ht="43.2" x14ac:dyDescent="0.3">
      <c r="A132" s="74"/>
      <c r="B132" s="74"/>
      <c r="C132" s="8" t="str">
        <f>C130</f>
        <v>C.3. Przygotowanie i prowadzenie działań informacyjno-promocyjnych w mediach tradycyjnych, elektronicznych, cyfrowych</v>
      </c>
      <c r="D132" s="7" t="s">
        <v>30</v>
      </c>
      <c r="E132" s="44" t="s">
        <v>7</v>
      </c>
      <c r="F132" s="44" t="s">
        <v>5</v>
      </c>
      <c r="G132" s="44" t="s">
        <v>6</v>
      </c>
      <c r="H132" s="5" t="s">
        <v>149</v>
      </c>
      <c r="I132" s="34"/>
      <c r="J132" s="35">
        <v>0</v>
      </c>
      <c r="K132" s="35">
        <f t="shared" si="51"/>
        <v>0</v>
      </c>
      <c r="L132" s="48"/>
      <c r="M132" s="49">
        <v>0</v>
      </c>
      <c r="N132" s="49">
        <f t="shared" si="52"/>
        <v>0</v>
      </c>
      <c r="O132" s="35">
        <f t="shared" si="53"/>
        <v>0</v>
      </c>
      <c r="P132" s="50">
        <f t="shared" si="54"/>
        <v>0</v>
      </c>
      <c r="Q132" s="13"/>
    </row>
    <row r="133" spans="1:17" ht="28.8" x14ac:dyDescent="0.3">
      <c r="A133" s="74"/>
      <c r="B133" s="73" t="s">
        <v>46</v>
      </c>
      <c r="C133" s="5" t="s">
        <v>47</v>
      </c>
      <c r="D133" s="7" t="s">
        <v>30</v>
      </c>
      <c r="E133" s="44" t="s">
        <v>7</v>
      </c>
      <c r="F133" s="44" t="s">
        <v>5</v>
      </c>
      <c r="G133" s="44" t="s">
        <v>6</v>
      </c>
      <c r="H133" s="5" t="s">
        <v>149</v>
      </c>
      <c r="I133" s="34"/>
      <c r="J133" s="35">
        <v>0</v>
      </c>
      <c r="K133" s="35">
        <f t="shared" si="51"/>
        <v>0</v>
      </c>
      <c r="L133" s="48"/>
      <c r="M133" s="49">
        <v>0</v>
      </c>
      <c r="N133" s="49">
        <f t="shared" si="52"/>
        <v>0</v>
      </c>
      <c r="O133" s="35">
        <f t="shared" si="53"/>
        <v>0</v>
      </c>
      <c r="P133" s="50">
        <f t="shared" si="54"/>
        <v>0</v>
      </c>
      <c r="Q133" s="13"/>
    </row>
    <row r="134" spans="1:17" ht="28.8" x14ac:dyDescent="0.3">
      <c r="A134" s="74"/>
      <c r="B134" s="74"/>
      <c r="C134" s="8" t="str">
        <f>C133</f>
        <v>C.4. Przygotowanie lub tłumaczenie strony internetowej wnioskodawcy</v>
      </c>
      <c r="D134" s="7" t="s">
        <v>30</v>
      </c>
      <c r="E134" s="44" t="s">
        <v>7</v>
      </c>
      <c r="F134" s="44" t="s">
        <v>5</v>
      </c>
      <c r="G134" s="44" t="s">
        <v>6</v>
      </c>
      <c r="H134" s="5" t="s">
        <v>149</v>
      </c>
      <c r="I134" s="34"/>
      <c r="J134" s="35">
        <v>0</v>
      </c>
      <c r="K134" s="35">
        <f t="shared" si="51"/>
        <v>0</v>
      </c>
      <c r="L134" s="48"/>
      <c r="M134" s="49">
        <v>0</v>
      </c>
      <c r="N134" s="49">
        <f t="shared" si="52"/>
        <v>0</v>
      </c>
      <c r="O134" s="35">
        <f t="shared" si="53"/>
        <v>0</v>
      </c>
      <c r="P134" s="50">
        <f t="shared" si="54"/>
        <v>0</v>
      </c>
      <c r="Q134" s="13"/>
    </row>
    <row r="135" spans="1:17" ht="28.8" x14ac:dyDescent="0.3">
      <c r="A135" s="74"/>
      <c r="B135" s="73" t="s">
        <v>48</v>
      </c>
      <c r="C135" s="5" t="s">
        <v>49</v>
      </c>
      <c r="D135" s="7" t="s">
        <v>30</v>
      </c>
      <c r="E135" s="44" t="s">
        <v>7</v>
      </c>
      <c r="F135" s="44" t="s">
        <v>5</v>
      </c>
      <c r="G135" s="44" t="s">
        <v>6</v>
      </c>
      <c r="H135" s="5" t="s">
        <v>149</v>
      </c>
      <c r="I135" s="34"/>
      <c r="J135" s="35">
        <v>0</v>
      </c>
      <c r="K135" s="35">
        <f t="shared" si="51"/>
        <v>0</v>
      </c>
      <c r="L135" s="48"/>
      <c r="M135" s="49">
        <v>0</v>
      </c>
      <c r="N135" s="49">
        <f t="shared" si="52"/>
        <v>0</v>
      </c>
      <c r="O135" s="35">
        <f t="shared" si="53"/>
        <v>0</v>
      </c>
      <c r="P135" s="50">
        <f t="shared" si="54"/>
        <v>0</v>
      </c>
      <c r="Q135" s="52"/>
    </row>
    <row r="136" spans="1:17" ht="28.8" x14ac:dyDescent="0.3">
      <c r="A136" s="74"/>
      <c r="B136" s="74"/>
      <c r="C136" s="8" t="str">
        <f>C135</f>
        <v>C.5. Produkcja i emisja spotów i filmów informacyjno-promocyjnych</v>
      </c>
      <c r="D136" s="7" t="s">
        <v>30</v>
      </c>
      <c r="E136" s="44" t="s">
        <v>7</v>
      </c>
      <c r="F136" s="44" t="s">
        <v>5</v>
      </c>
      <c r="G136" s="44" t="s">
        <v>6</v>
      </c>
      <c r="H136" s="5" t="s">
        <v>149</v>
      </c>
      <c r="I136" s="34"/>
      <c r="J136" s="35">
        <v>0</v>
      </c>
      <c r="K136" s="35">
        <f t="shared" si="51"/>
        <v>0</v>
      </c>
      <c r="L136" s="48"/>
      <c r="M136" s="49">
        <v>0</v>
      </c>
      <c r="N136" s="49">
        <f t="shared" si="52"/>
        <v>0</v>
      </c>
      <c r="O136" s="35">
        <f t="shared" si="53"/>
        <v>0</v>
      </c>
      <c r="P136" s="50">
        <f t="shared" si="54"/>
        <v>0</v>
      </c>
      <c r="Q136" s="13"/>
    </row>
    <row r="137" spans="1:17" x14ac:dyDescent="0.3">
      <c r="A137" s="75"/>
      <c r="B137" s="27" t="s">
        <v>61</v>
      </c>
      <c r="C137" s="76"/>
      <c r="D137" s="77"/>
      <c r="E137" s="77"/>
      <c r="F137" s="77"/>
      <c r="G137" s="77"/>
      <c r="H137" s="77"/>
      <c r="I137" s="77"/>
      <c r="J137" s="78"/>
      <c r="K137" s="31">
        <f>SUM(K127:K136)</f>
        <v>0</v>
      </c>
      <c r="L137" s="76"/>
      <c r="M137" s="78"/>
      <c r="N137" s="31">
        <f>SUM(N127:N136)</f>
        <v>0</v>
      </c>
      <c r="O137" s="32">
        <f>SUM(O127:O136)</f>
        <v>0</v>
      </c>
      <c r="P137" s="31">
        <f>SUM(P127:P136)</f>
        <v>0</v>
      </c>
      <c r="Q137" s="29"/>
    </row>
    <row r="138" spans="1:17" s="62" customFormat="1" ht="30" customHeight="1" x14ac:dyDescent="0.3">
      <c r="A138" s="67" t="s">
        <v>290</v>
      </c>
      <c r="B138" s="68"/>
      <c r="C138" s="68"/>
      <c r="D138" s="68"/>
      <c r="E138" s="68"/>
      <c r="F138" s="68"/>
      <c r="G138" s="68"/>
      <c r="H138" s="69"/>
      <c r="I138" s="70"/>
      <c r="J138" s="71"/>
      <c r="K138" s="71"/>
      <c r="L138" s="71"/>
      <c r="M138" s="71"/>
      <c r="N138" s="72"/>
      <c r="O138" s="63">
        <f>SUM(O137,O126,O115,O104,O93,O82,O71,O60,O49,O37,O22,O20)</f>
        <v>0</v>
      </c>
      <c r="P138" s="64">
        <f>SUM(P137,P126,P115,P104,P93,P82,P71,P60,P49,P37,P22,P20)</f>
        <v>0</v>
      </c>
      <c r="Q138" s="7"/>
    </row>
    <row r="139" spans="1:17" s="62" customFormat="1" ht="30" customHeight="1" x14ac:dyDescent="0.3">
      <c r="A139" s="67" t="s">
        <v>291</v>
      </c>
      <c r="B139" s="68"/>
      <c r="C139" s="68"/>
      <c r="D139" s="68"/>
      <c r="E139" s="68"/>
      <c r="F139" s="68"/>
      <c r="G139" s="68"/>
      <c r="H139" s="69"/>
      <c r="I139" s="70"/>
      <c r="J139" s="71"/>
      <c r="K139" s="71"/>
      <c r="L139" s="71"/>
      <c r="M139" s="71"/>
      <c r="N139" s="72"/>
      <c r="O139" s="7"/>
      <c r="P139" s="61"/>
      <c r="Q139" s="7"/>
    </row>
    <row r="140" spans="1:17" s="62" customFormat="1" ht="30" customHeight="1" x14ac:dyDescent="0.3">
      <c r="A140" s="67" t="s">
        <v>292</v>
      </c>
      <c r="B140" s="68"/>
      <c r="C140" s="68"/>
      <c r="D140" s="68"/>
      <c r="E140" s="68"/>
      <c r="F140" s="68"/>
      <c r="G140" s="68"/>
      <c r="H140" s="69"/>
      <c r="I140" s="70"/>
      <c r="J140" s="71"/>
      <c r="K140" s="71"/>
      <c r="L140" s="71"/>
      <c r="M140" s="71"/>
      <c r="N140" s="72"/>
      <c r="O140" s="7"/>
      <c r="P140" s="61"/>
      <c r="Q140" s="7"/>
    </row>
  </sheetData>
  <mergeCells count="76">
    <mergeCell ref="L14:N14"/>
    <mergeCell ref="A16:A20"/>
    <mergeCell ref="B5:C5"/>
    <mergeCell ref="B7:C7"/>
    <mergeCell ref="L20:M20"/>
    <mergeCell ref="B16:B19"/>
    <mergeCell ref="I14:K14"/>
    <mergeCell ref="D1:H1"/>
    <mergeCell ref="D6:H6"/>
    <mergeCell ref="B13:C13"/>
    <mergeCell ref="D7:H7"/>
    <mergeCell ref="D8:H8"/>
    <mergeCell ref="D2:H5"/>
    <mergeCell ref="B8:C8"/>
    <mergeCell ref="B9:C9"/>
    <mergeCell ref="B10:C10"/>
    <mergeCell ref="B11:C11"/>
    <mergeCell ref="B12:C12"/>
    <mergeCell ref="A1:C1"/>
    <mergeCell ref="A6:C6"/>
    <mergeCell ref="B2:C2"/>
    <mergeCell ref="B3:C3"/>
    <mergeCell ref="B4:C4"/>
    <mergeCell ref="A38:A49"/>
    <mergeCell ref="B38:B48"/>
    <mergeCell ref="C20:J20"/>
    <mergeCell ref="A21:A22"/>
    <mergeCell ref="A23:A37"/>
    <mergeCell ref="B23:B36"/>
    <mergeCell ref="L22:M22"/>
    <mergeCell ref="C22:J22"/>
    <mergeCell ref="C37:J37"/>
    <mergeCell ref="L37:M37"/>
    <mergeCell ref="L49:M49"/>
    <mergeCell ref="C49:J49"/>
    <mergeCell ref="A50:A60"/>
    <mergeCell ref="B50:B59"/>
    <mergeCell ref="C60:J60"/>
    <mergeCell ref="L60:M60"/>
    <mergeCell ref="A61:A71"/>
    <mergeCell ref="B61:B70"/>
    <mergeCell ref="C71:J71"/>
    <mergeCell ref="L71:M71"/>
    <mergeCell ref="B94:B103"/>
    <mergeCell ref="C104:J104"/>
    <mergeCell ref="L104:M104"/>
    <mergeCell ref="A94:A104"/>
    <mergeCell ref="A72:A82"/>
    <mergeCell ref="B72:B81"/>
    <mergeCell ref="C82:J82"/>
    <mergeCell ref="L82:M82"/>
    <mergeCell ref="A83:A93"/>
    <mergeCell ref="B83:B92"/>
    <mergeCell ref="C93:J93"/>
    <mergeCell ref="L93:M93"/>
    <mergeCell ref="A105:A115"/>
    <mergeCell ref="B105:B114"/>
    <mergeCell ref="C115:J115"/>
    <mergeCell ref="L115:M115"/>
    <mergeCell ref="A116:A126"/>
    <mergeCell ref="B116:B125"/>
    <mergeCell ref="C126:J126"/>
    <mergeCell ref="L126:M126"/>
    <mergeCell ref="A127:A137"/>
    <mergeCell ref="C137:J137"/>
    <mergeCell ref="L137:M137"/>
    <mergeCell ref="B127:B129"/>
    <mergeCell ref="B130:B132"/>
    <mergeCell ref="B133:B134"/>
    <mergeCell ref="B135:B136"/>
    <mergeCell ref="A140:H140"/>
    <mergeCell ref="I140:N140"/>
    <mergeCell ref="A138:H138"/>
    <mergeCell ref="I138:N138"/>
    <mergeCell ref="A139:H139"/>
    <mergeCell ref="I139:N139"/>
  </mergeCells>
  <pageMargins left="0.70866141732283472" right="0.70866141732283472" top="0.74803149606299213" bottom="0.74803149606299213" header="0.31496062992125984" footer="0.31496062992125984"/>
  <pageSetup paperSize="9" orientation="landscape" verticalDpi="597" r:id="rId1"/>
  <headerFooter>
    <oddHeader>&amp;L&amp;"-,Pogrubiony"&amp;12Szczegółowy budżet projektu rozliczanego kwotami ryczałtowymi&amp;R&amp;10Załącznik nr 1 do wniosku o dofinansowanie projektu</oddHeader>
  </headerFooter>
  <extLst>
    <ext xmlns:x14="http://schemas.microsoft.com/office/spreadsheetml/2009/9/main" uri="{CCE6A557-97BC-4b89-ADB6-D9C93CAAB3DF}">
      <x14:dataValidations xmlns:xm="http://schemas.microsoft.com/office/excel/2006/main" count="24">
        <x14:dataValidation type="list" allowBlank="1" showInputMessage="1" showErrorMessage="1">
          <x14:formula1>
            <xm:f>Zadania!$A$2:$A$17</xm:f>
          </x14:formula1>
          <xm:sqref>B135 B133 B23 B38 B50 B61 B72 B83 B94 B105 B116 B127 B130</xm:sqref>
        </x14:dataValidation>
        <x14:dataValidation type="list" allowBlank="1" showInputMessage="1" showErrorMessage="1">
          <x14:formula1>
            <xm:f>Działania!$E$2:$E$25</xm:f>
          </x14:formula1>
          <xm:sqref>C16:C19</xm:sqref>
        </x14:dataValidation>
        <x14:dataValidation type="list" allowBlank="1" showInputMessage="1" showErrorMessage="1">
          <x14:formula1>
            <xm:f>'Rodzaj pomocy'!$A$2:$A$4</xm:f>
          </x14:formula1>
          <xm:sqref>E16:E19 E21 E23:E36 E38:E41 E50:E52 E61:E63 E72:E74 E83:E85 E94:E96 E105:E107 E116:E118 E127:E129</xm:sqref>
        </x14:dataValidation>
        <x14:dataValidation type="list" allowBlank="1" showInputMessage="1" showErrorMessage="1">
          <x14:formula1>
            <xm:f>'Kwota ryczałtowa'!$A$2:$A$3</xm:f>
          </x14:formula1>
          <xm:sqref>F16:F19 F21 F23:F36 F38:F41 F50:F52 F61:F63 F72:F74 F83:F85 F94:F96 F105:F107 F116:F118 F127:F129</xm:sqref>
        </x14:dataValidation>
        <x14:dataValidation type="list" allowBlank="1" showInputMessage="1" showErrorMessage="1">
          <x14:formula1>
            <xm:f>VAT!$A$2:$A$4</xm:f>
          </x14:formula1>
          <xm:sqref>G16:G19 G21 G23:G36 G38:G41 G50:G52 G61:G63 G72:G74 G83:G85 G94:G96 G105:G107 G116:G118 G127:G129</xm:sqref>
        </x14:dataValidation>
        <x14:dataValidation type="list" allowBlank="1" showInputMessage="1" showErrorMessage="1">
          <x14:formula1>
            <xm:f>'Jednostka miary'!$A$2:$A$5</xm:f>
          </x14:formula1>
          <xm:sqref>H16:H19 H21 H23:H36 H38:H48 H50:H59 H61:H70 H72:H81 H83:H92 H94:H103 H105:H114 H116:H125 H127:H136</xm:sqref>
        </x14:dataValidation>
        <x14:dataValidation type="list" allowBlank="1" showInputMessage="1" showErrorMessage="1">
          <x14:formula1>
            <xm:f>Działania!$A$6</xm:f>
          </x14:formula1>
          <xm:sqref>C21</xm:sqref>
        </x14:dataValidation>
        <x14:dataValidation type="list" allowBlank="1" showInputMessage="1" showErrorMessage="1">
          <x14:formula1>
            <xm:f>Działania!$A$3</xm:f>
          </x14:formula1>
          <xm:sqref>C61 C38:C41 C72 C50 C83</xm:sqref>
        </x14:dataValidation>
        <x14:dataValidation type="list" allowBlank="1" showInputMessage="1" showErrorMessage="1">
          <x14:formula1>
            <xm:f>Działania!$A$8</xm:f>
          </x14:formula1>
          <xm:sqref>C94</xm:sqref>
        </x14:dataValidation>
        <x14:dataValidation type="list" allowBlank="1" showInputMessage="1" showErrorMessage="1">
          <x14:formula1>
            <xm:f>'Kategorie kosztów'!$A$21:$A$22</xm:f>
          </x14:formula1>
          <xm:sqref>D21</xm:sqref>
        </x14:dataValidation>
        <x14:dataValidation type="list" allowBlank="1" showInputMessage="1" showErrorMessage="1">
          <x14:formula1>
            <xm:f>Działania!$A$9</xm:f>
          </x14:formula1>
          <xm:sqref>C116</xm:sqref>
        </x14:dataValidation>
        <x14:dataValidation type="list" allowBlank="1" showInputMessage="1" showErrorMessage="1">
          <x14:formula1>
            <xm:f>Działania!$A$10</xm:f>
          </x14:formula1>
          <xm:sqref>C105</xm:sqref>
        </x14:dataValidation>
        <x14:dataValidation type="list" allowBlank="1" showInputMessage="1" showErrorMessage="1">
          <x14:formula1>
            <xm:f>Działania!$A$13</xm:f>
          </x14:formula1>
          <xm:sqref>C127</xm:sqref>
        </x14:dataValidation>
        <x14:dataValidation type="list" allowBlank="1" showInputMessage="1" showErrorMessage="1">
          <x14:formula1>
            <xm:f>Działania!$A$14</xm:f>
          </x14:formula1>
          <xm:sqref>C130</xm:sqref>
        </x14:dataValidation>
        <x14:dataValidation type="list" allowBlank="1" showInputMessage="1" showErrorMessage="1">
          <x14:formula1>
            <xm:f>Działania!$A$15</xm:f>
          </x14:formula1>
          <xm:sqref>C133</xm:sqref>
        </x14:dataValidation>
        <x14:dataValidation type="list" allowBlank="1" showInputMessage="1" showErrorMessage="1">
          <x14:formula1>
            <xm:f>Działania!$A$16</xm:f>
          </x14:formula1>
          <xm:sqref>C135</xm:sqref>
        </x14:dataValidation>
        <x14:dataValidation type="list" allowBlank="1" showInputMessage="1" showErrorMessage="1">
          <x14:formula1>
            <xm:f>'Kategorie kosztów'!$A$21:$A$22</xm:f>
          </x14:formula1>
          <xm:sqref>D127:D136</xm:sqref>
        </x14:dataValidation>
        <x14:dataValidation type="list" allowBlank="1" showInputMessage="1" showErrorMessage="1">
          <x14:formula1>
            <xm:f>'Kategorie kosztów'!$A$2:$A$3</xm:f>
          </x14:formula1>
          <xm:sqref>D16:D19</xm:sqref>
        </x14:dataValidation>
        <x14:dataValidation type="list" allowBlank="1" showInputMessage="1" showErrorMessage="1">
          <x14:formula1>
            <xm:f>'Kategorie kosztów'!$A$5:$A$20</xm:f>
          </x14:formula1>
          <xm:sqref>D23:D36 D38:D48 D50:D59 D61:D70 D72:D81 D83:D92</xm:sqref>
        </x14:dataValidation>
        <x14:dataValidation type="list" allowBlank="1" showInputMessage="1" showErrorMessage="1">
          <x14:formula1>
            <xm:f>'Kategorie kosztów'!$B$2:$B$9</xm:f>
          </x14:formula1>
          <xm:sqref>D94:D103 D105:D114</xm:sqref>
        </x14:dataValidation>
        <x14:dataValidation type="list" allowBlank="1" showInputMessage="1" showErrorMessage="1">
          <x14:formula1>
            <xm:f>'Kategorie kosztów'!$C$2:$C$5</xm:f>
          </x14:formula1>
          <xm:sqref>D116:D125</xm:sqref>
        </x14:dataValidation>
        <x14:dataValidation type="list" allowBlank="1" showInputMessage="1" showErrorMessage="1">
          <x14:formula1>
            <xm:f>Rynki!A2:A26</xm:f>
          </x14:formula1>
          <xm:sqref>B2:B5</xm:sqref>
        </x14:dataValidation>
        <x14:dataValidation type="list" allowBlank="1" showInputMessage="1" showErrorMessage="1">
          <x14:formula1>
            <xm:f>Kraje!A2:A117</xm:f>
          </x14:formula1>
          <xm:sqref>B7:B13</xm:sqref>
        </x14:dataValidation>
        <x14:dataValidation type="list" allowBlank="1" showInputMessage="1" showErrorMessage="1">
          <x14:formula1>
            <xm:f>Programy!A2:A18</xm:f>
          </x14:formula1>
          <xm:sqref>D1:H1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defaultRowHeight="14.4" x14ac:dyDescent="0.3"/>
  <cols>
    <col min="1" max="1" width="18.33203125" customWidth="1"/>
  </cols>
  <sheetData>
    <row r="1" spans="1:1" ht="27.6" x14ac:dyDescent="0.3">
      <c r="A1" s="16" t="s">
        <v>57</v>
      </c>
    </row>
    <row r="2" spans="1:1" x14ac:dyDescent="0.3">
      <c r="A2" s="17" t="s">
        <v>5</v>
      </c>
    </row>
    <row r="3" spans="1:1" x14ac:dyDescent="0.3">
      <c r="A3" s="17" t="s">
        <v>66</v>
      </c>
    </row>
    <row r="4" spans="1:1" x14ac:dyDescent="0.3">
      <c r="A4" s="17" t="s">
        <v>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defaultRowHeight="14.4" x14ac:dyDescent="0.3"/>
  <cols>
    <col min="1" max="1" width="17.44140625" customWidth="1"/>
  </cols>
  <sheetData>
    <row r="1" spans="1:1" ht="27.6" x14ac:dyDescent="0.3">
      <c r="A1" s="25" t="s">
        <v>147</v>
      </c>
    </row>
    <row r="2" spans="1:1" x14ac:dyDescent="0.3">
      <c r="A2" s="6" t="s">
        <v>150</v>
      </c>
    </row>
    <row r="3" spans="1:1" x14ac:dyDescent="0.3">
      <c r="A3" s="6" t="s">
        <v>148</v>
      </c>
    </row>
    <row r="4" spans="1:1" s="24" customFormat="1" x14ac:dyDescent="0.3">
      <c r="A4" s="6" t="s">
        <v>149</v>
      </c>
    </row>
    <row r="5" spans="1:1" x14ac:dyDescent="0.3">
      <c r="A5" s="6" t="s">
        <v>293</v>
      </c>
    </row>
    <row r="6" spans="1:1" x14ac:dyDescent="0.3">
      <c r="A6" s="65"/>
    </row>
  </sheetData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A2" sqref="A2"/>
    </sheetView>
  </sheetViews>
  <sheetFormatPr defaultRowHeight="14.4" x14ac:dyDescent="0.3"/>
  <cols>
    <col min="1" max="1" width="83.33203125" customWidth="1"/>
  </cols>
  <sheetData>
    <row r="1" spans="1:1" x14ac:dyDescent="0.3">
      <c r="A1" s="43" t="s">
        <v>264</v>
      </c>
    </row>
    <row r="2" spans="1:1" x14ac:dyDescent="0.3">
      <c r="A2" s="42" t="s">
        <v>265</v>
      </c>
    </row>
    <row r="3" spans="1:1" x14ac:dyDescent="0.3">
      <c r="A3" s="42" t="s">
        <v>266</v>
      </c>
    </row>
    <row r="4" spans="1:1" x14ac:dyDescent="0.3">
      <c r="A4" s="42" t="s">
        <v>267</v>
      </c>
    </row>
    <row r="5" spans="1:1" x14ac:dyDescent="0.3">
      <c r="A5" s="42" t="s">
        <v>268</v>
      </c>
    </row>
    <row r="6" spans="1:1" x14ac:dyDescent="0.3">
      <c r="A6" s="42" t="s">
        <v>271</v>
      </c>
    </row>
    <row r="7" spans="1:1" x14ac:dyDescent="0.3">
      <c r="A7" s="42" t="s">
        <v>269</v>
      </c>
    </row>
    <row r="8" spans="1:1" x14ac:dyDescent="0.3">
      <c r="A8" s="42" t="s">
        <v>270</v>
      </c>
    </row>
    <row r="9" spans="1:1" x14ac:dyDescent="0.3">
      <c r="A9" s="42" t="s">
        <v>272</v>
      </c>
    </row>
    <row r="10" spans="1:1" x14ac:dyDescent="0.3">
      <c r="A10" s="42" t="s">
        <v>273</v>
      </c>
    </row>
    <row r="11" spans="1:1" x14ac:dyDescent="0.3">
      <c r="A11" s="42" t="s">
        <v>274</v>
      </c>
    </row>
    <row r="12" spans="1:1" x14ac:dyDescent="0.3">
      <c r="A12" s="42" t="s">
        <v>275</v>
      </c>
    </row>
    <row r="13" spans="1:1" x14ac:dyDescent="0.3">
      <c r="A13" s="42" t="s">
        <v>276</v>
      </c>
    </row>
    <row r="14" spans="1:1" x14ac:dyDescent="0.3">
      <c r="A14" s="42" t="s">
        <v>277</v>
      </c>
    </row>
    <row r="15" spans="1:1" x14ac:dyDescent="0.3">
      <c r="A15" s="42" t="s">
        <v>278</v>
      </c>
    </row>
    <row r="16" spans="1:1" x14ac:dyDescent="0.3">
      <c r="A16" s="42" t="s">
        <v>279</v>
      </c>
    </row>
    <row r="17" spans="1:1" x14ac:dyDescent="0.3">
      <c r="A17" s="42" t="s">
        <v>280</v>
      </c>
    </row>
    <row r="18" spans="1:1" x14ac:dyDescent="0.3">
      <c r="A18" s="42" t="s">
        <v>281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H11" sqref="H11"/>
    </sheetView>
  </sheetViews>
  <sheetFormatPr defaultRowHeight="14.4" x14ac:dyDescent="0.3"/>
  <cols>
    <col min="1" max="1" width="29.44140625" style="1" customWidth="1"/>
  </cols>
  <sheetData>
    <row r="1" spans="1:2" ht="28.8" x14ac:dyDescent="0.3">
      <c r="A1" s="15" t="s">
        <v>142</v>
      </c>
      <c r="B1" s="24"/>
    </row>
    <row r="2" spans="1:2" x14ac:dyDescent="0.3">
      <c r="A2" s="66" t="s">
        <v>69</v>
      </c>
    </row>
    <row r="3" spans="1:2" x14ac:dyDescent="0.3">
      <c r="A3" s="66" t="s">
        <v>70</v>
      </c>
    </row>
    <row r="4" spans="1:2" x14ac:dyDescent="0.3">
      <c r="A4" s="66" t="s">
        <v>71</v>
      </c>
    </row>
    <row r="5" spans="1:2" x14ac:dyDescent="0.3">
      <c r="A5" s="66" t="s">
        <v>72</v>
      </c>
    </row>
    <row r="6" spans="1:2" x14ac:dyDescent="0.3">
      <c r="A6" s="66" t="s">
        <v>73</v>
      </c>
    </row>
    <row r="7" spans="1:2" x14ac:dyDescent="0.3">
      <c r="A7" s="66" t="s">
        <v>74</v>
      </c>
    </row>
    <row r="8" spans="1:2" x14ac:dyDescent="0.3">
      <c r="A8" s="66" t="s">
        <v>75</v>
      </c>
    </row>
    <row r="9" spans="1:2" x14ac:dyDescent="0.3">
      <c r="A9" s="66" t="s">
        <v>76</v>
      </c>
    </row>
    <row r="10" spans="1:2" x14ac:dyDescent="0.3">
      <c r="A10" s="66" t="s">
        <v>77</v>
      </c>
    </row>
    <row r="11" spans="1:2" x14ac:dyDescent="0.3">
      <c r="A11" s="66" t="s">
        <v>78</v>
      </c>
    </row>
    <row r="12" spans="1:2" x14ac:dyDescent="0.3">
      <c r="A12" s="66" t="s">
        <v>79</v>
      </c>
    </row>
    <row r="13" spans="1:2" x14ac:dyDescent="0.3">
      <c r="A13" s="66" t="s">
        <v>80</v>
      </c>
    </row>
    <row r="14" spans="1:2" x14ac:dyDescent="0.3">
      <c r="A14" s="66" t="s">
        <v>81</v>
      </c>
    </row>
    <row r="15" spans="1:2" x14ac:dyDescent="0.3">
      <c r="A15" s="66" t="s">
        <v>82</v>
      </c>
    </row>
    <row r="16" spans="1:2" x14ac:dyDescent="0.3">
      <c r="A16" s="66" t="s">
        <v>83</v>
      </c>
    </row>
    <row r="17" spans="1:1" x14ac:dyDescent="0.3">
      <c r="A17" s="66" t="s">
        <v>84</v>
      </c>
    </row>
    <row r="18" spans="1:1" ht="28.8" x14ac:dyDescent="0.3">
      <c r="A18" s="66" t="s">
        <v>85</v>
      </c>
    </row>
    <row r="19" spans="1:1" x14ac:dyDescent="0.3">
      <c r="A19" s="66" t="s">
        <v>86</v>
      </c>
    </row>
    <row r="20" spans="1:1" x14ac:dyDescent="0.3">
      <c r="A20" s="66" t="s">
        <v>87</v>
      </c>
    </row>
    <row r="21" spans="1:1" ht="28.8" x14ac:dyDescent="0.3">
      <c r="A21" s="66" t="s">
        <v>88</v>
      </c>
    </row>
    <row r="22" spans="1:1" x14ac:dyDescent="0.3">
      <c r="A22" s="66" t="s">
        <v>89</v>
      </c>
    </row>
    <row r="23" spans="1:1" x14ac:dyDescent="0.3">
      <c r="A23" s="66" t="s">
        <v>90</v>
      </c>
    </row>
    <row r="24" spans="1:1" x14ac:dyDescent="0.3">
      <c r="A24" s="66" t="s">
        <v>91</v>
      </c>
    </row>
    <row r="25" spans="1:1" ht="28.8" x14ac:dyDescent="0.3">
      <c r="A25" s="66" t="s">
        <v>92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7"/>
  <sheetViews>
    <sheetView workbookViewId="0">
      <selection activeCell="A117" sqref="A117"/>
    </sheetView>
  </sheetViews>
  <sheetFormatPr defaultRowHeight="14.4" x14ac:dyDescent="0.3"/>
  <cols>
    <col min="1" max="1" width="55.109375" style="4" customWidth="1"/>
  </cols>
  <sheetData>
    <row r="1" spans="1:1" ht="28.8" x14ac:dyDescent="0.3">
      <c r="A1" s="9" t="s">
        <v>166</v>
      </c>
    </row>
    <row r="2" spans="1:1" x14ac:dyDescent="0.3">
      <c r="A2" s="6" t="s">
        <v>167</v>
      </c>
    </row>
    <row r="3" spans="1:1" x14ac:dyDescent="0.3">
      <c r="A3" s="38" t="s">
        <v>168</v>
      </c>
    </row>
    <row r="4" spans="1:1" x14ac:dyDescent="0.3">
      <c r="A4" s="6" t="s">
        <v>69</v>
      </c>
    </row>
    <row r="5" spans="1:1" x14ac:dyDescent="0.3">
      <c r="A5" s="38" t="s">
        <v>169</v>
      </c>
    </row>
    <row r="6" spans="1:1" x14ac:dyDescent="0.3">
      <c r="A6" s="6" t="s">
        <v>170</v>
      </c>
    </row>
    <row r="7" spans="1:1" x14ac:dyDescent="0.3">
      <c r="A7" s="38" t="s">
        <v>171</v>
      </c>
    </row>
    <row r="8" spans="1:1" x14ac:dyDescent="0.3">
      <c r="A8" s="6" t="s">
        <v>172</v>
      </c>
    </row>
    <row r="9" spans="1:1" x14ac:dyDescent="0.3">
      <c r="A9" s="38" t="s">
        <v>173</v>
      </c>
    </row>
    <row r="10" spans="1:1" x14ac:dyDescent="0.3">
      <c r="A10" s="39" t="s">
        <v>70</v>
      </c>
    </row>
    <row r="11" spans="1:1" x14ac:dyDescent="0.3">
      <c r="A11" s="38" t="s">
        <v>174</v>
      </c>
    </row>
    <row r="12" spans="1:1" x14ac:dyDescent="0.3">
      <c r="A12" s="39" t="s">
        <v>71</v>
      </c>
    </row>
    <row r="13" spans="1:1" x14ac:dyDescent="0.3">
      <c r="A13" s="38" t="s">
        <v>175</v>
      </c>
    </row>
    <row r="14" spans="1:1" x14ac:dyDescent="0.3">
      <c r="A14" s="39" t="s">
        <v>176</v>
      </c>
    </row>
    <row r="15" spans="1:1" x14ac:dyDescent="0.3">
      <c r="A15" s="38" t="s">
        <v>177</v>
      </c>
    </row>
    <row r="16" spans="1:1" x14ac:dyDescent="0.3">
      <c r="A16" s="39" t="s">
        <v>178</v>
      </c>
    </row>
    <row r="17" spans="1:1" x14ac:dyDescent="0.3">
      <c r="A17" s="38" t="s">
        <v>72</v>
      </c>
    </row>
    <row r="18" spans="1:1" x14ac:dyDescent="0.3">
      <c r="A18" s="39" t="s">
        <v>179</v>
      </c>
    </row>
    <row r="19" spans="1:1" x14ac:dyDescent="0.3">
      <c r="A19" s="38" t="s">
        <v>180</v>
      </c>
    </row>
    <row r="20" spans="1:1" x14ac:dyDescent="0.3">
      <c r="A20" s="39" t="s">
        <v>73</v>
      </c>
    </row>
    <row r="21" spans="1:1" x14ac:dyDescent="0.3">
      <c r="A21" s="38" t="s">
        <v>74</v>
      </c>
    </row>
    <row r="22" spans="1:1" x14ac:dyDescent="0.3">
      <c r="A22" s="39" t="s">
        <v>181</v>
      </c>
    </row>
    <row r="23" spans="1:1" x14ac:dyDescent="0.3">
      <c r="A23" s="38" t="s">
        <v>182</v>
      </c>
    </row>
    <row r="24" spans="1:1" x14ac:dyDescent="0.3">
      <c r="A24" s="39" t="s">
        <v>183</v>
      </c>
    </row>
    <row r="25" spans="1:1" x14ac:dyDescent="0.3">
      <c r="A25" s="38" t="s">
        <v>184</v>
      </c>
    </row>
    <row r="26" spans="1:1" x14ac:dyDescent="0.3">
      <c r="A26" s="39" t="s">
        <v>185</v>
      </c>
    </row>
    <row r="27" spans="1:1" x14ac:dyDescent="0.3">
      <c r="A27" s="38" t="s">
        <v>186</v>
      </c>
    </row>
    <row r="28" spans="1:1" x14ac:dyDescent="0.3">
      <c r="A28" s="39" t="s">
        <v>187</v>
      </c>
    </row>
    <row r="29" spans="1:1" x14ac:dyDescent="0.3">
      <c r="A29" s="38" t="s">
        <v>188</v>
      </c>
    </row>
    <row r="30" spans="1:1" x14ac:dyDescent="0.3">
      <c r="A30" s="39" t="s">
        <v>189</v>
      </c>
    </row>
    <row r="31" spans="1:1" x14ac:dyDescent="0.3">
      <c r="A31" s="38" t="s">
        <v>190</v>
      </c>
    </row>
    <row r="32" spans="1:1" x14ac:dyDescent="0.3">
      <c r="A32" s="39" t="s">
        <v>191</v>
      </c>
    </row>
    <row r="33" spans="1:1" x14ac:dyDescent="0.3">
      <c r="A33" s="38" t="s">
        <v>192</v>
      </c>
    </row>
    <row r="34" spans="1:1" x14ac:dyDescent="0.3">
      <c r="A34" s="39" t="s">
        <v>193</v>
      </c>
    </row>
    <row r="35" spans="1:1" x14ac:dyDescent="0.3">
      <c r="A35" s="38" t="s">
        <v>75</v>
      </c>
    </row>
    <row r="36" spans="1:1" x14ac:dyDescent="0.3">
      <c r="A36" s="39" t="s">
        <v>76</v>
      </c>
    </row>
    <row r="37" spans="1:1" x14ac:dyDescent="0.3">
      <c r="A37" s="38" t="s">
        <v>194</v>
      </c>
    </row>
    <row r="38" spans="1:1" x14ac:dyDescent="0.3">
      <c r="A38" s="39" t="s">
        <v>77</v>
      </c>
    </row>
    <row r="39" spans="1:1" x14ac:dyDescent="0.3">
      <c r="A39" s="38" t="s">
        <v>195</v>
      </c>
    </row>
    <row r="40" spans="1:1" x14ac:dyDescent="0.3">
      <c r="A40" s="39" t="s">
        <v>196</v>
      </c>
    </row>
    <row r="41" spans="1:1" x14ac:dyDescent="0.3">
      <c r="A41" s="38" t="s">
        <v>78</v>
      </c>
    </row>
    <row r="42" spans="1:1" x14ac:dyDescent="0.3">
      <c r="A42" s="39" t="s">
        <v>79</v>
      </c>
    </row>
    <row r="43" spans="1:1" x14ac:dyDescent="0.3">
      <c r="A43" s="38" t="s">
        <v>197</v>
      </c>
    </row>
    <row r="44" spans="1:1" x14ac:dyDescent="0.3">
      <c r="A44" s="39" t="s">
        <v>198</v>
      </c>
    </row>
    <row r="45" spans="1:1" x14ac:dyDescent="0.3">
      <c r="A45" s="38" t="s">
        <v>199</v>
      </c>
    </row>
    <row r="46" spans="1:1" x14ac:dyDescent="0.3">
      <c r="A46" s="39" t="s">
        <v>80</v>
      </c>
    </row>
    <row r="47" spans="1:1" x14ac:dyDescent="0.3">
      <c r="A47" s="38" t="s">
        <v>200</v>
      </c>
    </row>
    <row r="48" spans="1:1" x14ac:dyDescent="0.3">
      <c r="A48" s="39" t="s">
        <v>81</v>
      </c>
    </row>
    <row r="49" spans="1:1" x14ac:dyDescent="0.3">
      <c r="A49" s="38" t="s">
        <v>201</v>
      </c>
    </row>
    <row r="50" spans="1:1" x14ac:dyDescent="0.3">
      <c r="A50" s="39" t="s">
        <v>202</v>
      </c>
    </row>
    <row r="51" spans="1:1" x14ac:dyDescent="0.3">
      <c r="A51" s="38" t="s">
        <v>203</v>
      </c>
    </row>
    <row r="52" spans="1:1" x14ac:dyDescent="0.3">
      <c r="A52" s="39" t="s">
        <v>204</v>
      </c>
    </row>
    <row r="53" spans="1:1" x14ac:dyDescent="0.3">
      <c r="A53" s="38" t="s">
        <v>82</v>
      </c>
    </row>
    <row r="54" spans="1:1" x14ac:dyDescent="0.3">
      <c r="A54" s="39" t="s">
        <v>205</v>
      </c>
    </row>
    <row r="55" spans="1:1" x14ac:dyDescent="0.3">
      <c r="A55" s="38" t="s">
        <v>206</v>
      </c>
    </row>
    <row r="56" spans="1:1" x14ac:dyDescent="0.3">
      <c r="A56" s="39" t="s">
        <v>207</v>
      </c>
    </row>
    <row r="57" spans="1:1" x14ac:dyDescent="0.3">
      <c r="A57" s="38" t="s">
        <v>208</v>
      </c>
    </row>
    <row r="58" spans="1:1" x14ac:dyDescent="0.3">
      <c r="A58" s="39" t="s">
        <v>209</v>
      </c>
    </row>
    <row r="59" spans="1:1" x14ac:dyDescent="0.3">
      <c r="A59" s="38" t="s">
        <v>210</v>
      </c>
    </row>
    <row r="60" spans="1:1" x14ac:dyDescent="0.3">
      <c r="A60" s="39" t="s">
        <v>211</v>
      </c>
    </row>
    <row r="61" spans="1:1" x14ac:dyDescent="0.3">
      <c r="A61" s="38" t="s">
        <v>212</v>
      </c>
    </row>
    <row r="62" spans="1:1" x14ac:dyDescent="0.3">
      <c r="A62" s="39" t="s">
        <v>213</v>
      </c>
    </row>
    <row r="63" spans="1:1" x14ac:dyDescent="0.3">
      <c r="A63" s="38" t="s">
        <v>214</v>
      </c>
    </row>
    <row r="64" spans="1:1" x14ac:dyDescent="0.3">
      <c r="A64" s="39" t="s">
        <v>215</v>
      </c>
    </row>
    <row r="65" spans="1:1" x14ac:dyDescent="0.3">
      <c r="A65" s="38" t="s">
        <v>216</v>
      </c>
    </row>
    <row r="66" spans="1:1" x14ac:dyDescent="0.3">
      <c r="A66" s="39" t="s">
        <v>217</v>
      </c>
    </row>
    <row r="67" spans="1:1" x14ac:dyDescent="0.3">
      <c r="A67" s="38" t="s">
        <v>218</v>
      </c>
    </row>
    <row r="68" spans="1:1" x14ac:dyDescent="0.3">
      <c r="A68" s="39" t="s">
        <v>219</v>
      </c>
    </row>
    <row r="69" spans="1:1" x14ac:dyDescent="0.3">
      <c r="A69" s="38" t="s">
        <v>83</v>
      </c>
    </row>
    <row r="70" spans="1:1" x14ac:dyDescent="0.3">
      <c r="A70" s="39" t="s">
        <v>220</v>
      </c>
    </row>
    <row r="71" spans="1:1" x14ac:dyDescent="0.3">
      <c r="A71" s="38" t="s">
        <v>221</v>
      </c>
    </row>
    <row r="72" spans="1:1" x14ac:dyDescent="0.3">
      <c r="A72" s="39" t="s">
        <v>222</v>
      </c>
    </row>
    <row r="73" spans="1:1" x14ac:dyDescent="0.3">
      <c r="A73" s="38" t="s">
        <v>223</v>
      </c>
    </row>
    <row r="74" spans="1:1" x14ac:dyDescent="0.3">
      <c r="A74" s="39" t="s">
        <v>224</v>
      </c>
    </row>
    <row r="75" spans="1:1" x14ac:dyDescent="0.3">
      <c r="A75" s="38" t="s">
        <v>225</v>
      </c>
    </row>
    <row r="76" spans="1:1" x14ac:dyDescent="0.3">
      <c r="A76" s="39" t="s">
        <v>84</v>
      </c>
    </row>
    <row r="77" spans="1:1" x14ac:dyDescent="0.3">
      <c r="A77" s="38" t="s">
        <v>226</v>
      </c>
    </row>
    <row r="78" spans="1:1" x14ac:dyDescent="0.3">
      <c r="A78" s="39" t="s">
        <v>227</v>
      </c>
    </row>
    <row r="79" spans="1:1" x14ac:dyDescent="0.3">
      <c r="A79" s="38" t="s">
        <v>228</v>
      </c>
    </row>
    <row r="80" spans="1:1" x14ac:dyDescent="0.3">
      <c r="A80" s="39" t="s">
        <v>229</v>
      </c>
    </row>
    <row r="81" spans="1:1" x14ac:dyDescent="0.3">
      <c r="A81" s="38" t="s">
        <v>230</v>
      </c>
    </row>
    <row r="82" spans="1:1" x14ac:dyDescent="0.3">
      <c r="A82" s="39" t="s">
        <v>231</v>
      </c>
    </row>
    <row r="83" spans="1:1" x14ac:dyDescent="0.3">
      <c r="A83" s="38" t="s">
        <v>232</v>
      </c>
    </row>
    <row r="84" spans="1:1" x14ac:dyDescent="0.3">
      <c r="A84" s="39" t="s">
        <v>85</v>
      </c>
    </row>
    <row r="85" spans="1:1" x14ac:dyDescent="0.3">
      <c r="A85" s="38" t="s">
        <v>86</v>
      </c>
    </row>
    <row r="86" spans="1:1" x14ac:dyDescent="0.3">
      <c r="A86" s="39" t="s">
        <v>233</v>
      </c>
    </row>
    <row r="87" spans="1:1" x14ac:dyDescent="0.3">
      <c r="A87" s="38" t="s">
        <v>234</v>
      </c>
    </row>
    <row r="88" spans="1:1" x14ac:dyDescent="0.3">
      <c r="A88" s="39" t="s">
        <v>235</v>
      </c>
    </row>
    <row r="89" spans="1:1" x14ac:dyDescent="0.3">
      <c r="A89" s="38" t="s">
        <v>236</v>
      </c>
    </row>
    <row r="90" spans="1:1" x14ac:dyDescent="0.3">
      <c r="A90" s="39" t="s">
        <v>87</v>
      </c>
    </row>
    <row r="91" spans="1:1" x14ac:dyDescent="0.3">
      <c r="A91" s="38" t="s">
        <v>237</v>
      </c>
    </row>
    <row r="92" spans="1:1" x14ac:dyDescent="0.3">
      <c r="A92" s="39" t="s">
        <v>238</v>
      </c>
    </row>
    <row r="93" spans="1:1" x14ac:dyDescent="0.3">
      <c r="A93" s="38" t="s">
        <v>88</v>
      </c>
    </row>
    <row r="94" spans="1:1" x14ac:dyDescent="0.3">
      <c r="A94" s="39" t="s">
        <v>257</v>
      </c>
    </row>
    <row r="95" spans="1:1" x14ac:dyDescent="0.3">
      <c r="A95" s="38" t="s">
        <v>258</v>
      </c>
    </row>
    <row r="96" spans="1:1" x14ac:dyDescent="0.3">
      <c r="A96" s="40" t="s">
        <v>239</v>
      </c>
    </row>
    <row r="97" spans="1:1" x14ac:dyDescent="0.3">
      <c r="A97" s="41" t="s">
        <v>240</v>
      </c>
    </row>
    <row r="98" spans="1:1" x14ac:dyDescent="0.3">
      <c r="A98" s="40" t="s">
        <v>241</v>
      </c>
    </row>
    <row r="99" spans="1:1" x14ac:dyDescent="0.3">
      <c r="A99" s="41" t="s">
        <v>242</v>
      </c>
    </row>
    <row r="100" spans="1:1" x14ac:dyDescent="0.3">
      <c r="A100" s="40" t="s">
        <v>243</v>
      </c>
    </row>
    <row r="101" spans="1:1" x14ac:dyDescent="0.3">
      <c r="A101" s="41" t="s">
        <v>244</v>
      </c>
    </row>
    <row r="102" spans="1:1" x14ac:dyDescent="0.3">
      <c r="A102" s="40" t="s">
        <v>245</v>
      </c>
    </row>
    <row r="103" spans="1:1" x14ac:dyDescent="0.3">
      <c r="A103" s="41" t="s">
        <v>246</v>
      </c>
    </row>
    <row r="104" spans="1:1" x14ac:dyDescent="0.3">
      <c r="A104" s="39" t="s">
        <v>89</v>
      </c>
    </row>
    <row r="105" spans="1:1" x14ac:dyDescent="0.3">
      <c r="A105" s="38" t="s">
        <v>247</v>
      </c>
    </row>
    <row r="106" spans="1:1" x14ac:dyDescent="0.3">
      <c r="A106" s="39" t="s">
        <v>90</v>
      </c>
    </row>
    <row r="107" spans="1:1" x14ac:dyDescent="0.3">
      <c r="A107" s="38" t="s">
        <v>248</v>
      </c>
    </row>
    <row r="108" spans="1:1" x14ac:dyDescent="0.3">
      <c r="A108" s="39" t="s">
        <v>249</v>
      </c>
    </row>
    <row r="109" spans="1:1" x14ac:dyDescent="0.3">
      <c r="A109" s="38" t="s">
        <v>250</v>
      </c>
    </row>
    <row r="110" spans="1:1" x14ac:dyDescent="0.3">
      <c r="A110" s="39" t="s">
        <v>251</v>
      </c>
    </row>
    <row r="111" spans="1:1" x14ac:dyDescent="0.3">
      <c r="A111" s="38" t="s">
        <v>252</v>
      </c>
    </row>
    <row r="112" spans="1:1" x14ac:dyDescent="0.3">
      <c r="A112" s="39" t="s">
        <v>91</v>
      </c>
    </row>
    <row r="113" spans="1:1" x14ac:dyDescent="0.3">
      <c r="A113" s="38" t="s">
        <v>253</v>
      </c>
    </row>
    <row r="114" spans="1:1" x14ac:dyDescent="0.3">
      <c r="A114" s="39" t="s">
        <v>254</v>
      </c>
    </row>
    <row r="115" spans="1:1" x14ac:dyDescent="0.3">
      <c r="A115" s="38" t="s">
        <v>255</v>
      </c>
    </row>
    <row r="116" spans="1:1" x14ac:dyDescent="0.3">
      <c r="A116" s="39" t="s">
        <v>92</v>
      </c>
    </row>
    <row r="117" spans="1:1" x14ac:dyDescent="0.3">
      <c r="A117" s="38" t="s">
        <v>256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17" sqref="A17"/>
    </sheetView>
  </sheetViews>
  <sheetFormatPr defaultRowHeight="14.4" x14ac:dyDescent="0.3"/>
  <cols>
    <col min="1" max="1" width="30.6640625" style="3" customWidth="1"/>
  </cols>
  <sheetData>
    <row r="1" spans="1:1" x14ac:dyDescent="0.3">
      <c r="A1" s="15" t="s">
        <v>1</v>
      </c>
    </row>
    <row r="2" spans="1:1" x14ac:dyDescent="0.3">
      <c r="A2" s="8" t="s">
        <v>31</v>
      </c>
    </row>
    <row r="3" spans="1:1" ht="28.8" x14ac:dyDescent="0.3">
      <c r="A3" s="8" t="s">
        <v>32</v>
      </c>
    </row>
    <row r="4" spans="1:1" ht="28.8" x14ac:dyDescent="0.3">
      <c r="A4" s="8" t="s">
        <v>50</v>
      </c>
    </row>
    <row r="5" spans="1:1" ht="43.2" x14ac:dyDescent="0.3">
      <c r="A5" s="8" t="s">
        <v>51</v>
      </c>
    </row>
    <row r="6" spans="1:1" ht="28.8" x14ac:dyDescent="0.3">
      <c r="A6" s="13" t="s">
        <v>33</v>
      </c>
    </row>
    <row r="7" spans="1:1" x14ac:dyDescent="0.3">
      <c r="A7" s="7" t="s">
        <v>34</v>
      </c>
    </row>
    <row r="8" spans="1:1" ht="28.8" x14ac:dyDescent="0.3">
      <c r="A8" s="14" t="s">
        <v>36</v>
      </c>
    </row>
    <row r="9" spans="1:1" x14ac:dyDescent="0.3">
      <c r="A9" s="7" t="s">
        <v>37</v>
      </c>
    </row>
    <row r="10" spans="1:1" ht="28.8" x14ac:dyDescent="0.3">
      <c r="A10" s="7" t="s">
        <v>39</v>
      </c>
    </row>
    <row r="11" spans="1:1" x14ac:dyDescent="0.3">
      <c r="A11" s="7" t="s">
        <v>41</v>
      </c>
    </row>
    <row r="12" spans="1:1" x14ac:dyDescent="0.3">
      <c r="A12" s="7" t="s">
        <v>55</v>
      </c>
    </row>
    <row r="13" spans="1:1" ht="28.8" x14ac:dyDescent="0.3">
      <c r="A13" s="7" t="s">
        <v>42</v>
      </c>
    </row>
    <row r="14" spans="1:1" x14ac:dyDescent="0.3">
      <c r="A14" s="7" t="s">
        <v>44</v>
      </c>
    </row>
    <row r="15" spans="1:1" x14ac:dyDescent="0.3">
      <c r="A15" s="7" t="s">
        <v>46</v>
      </c>
    </row>
    <row r="16" spans="1:1" x14ac:dyDescent="0.3">
      <c r="A16" s="7" t="s">
        <v>48</v>
      </c>
    </row>
    <row r="17" spans="1:1" x14ac:dyDescent="0.3">
      <c r="A17" s="7" t="s">
        <v>53</v>
      </c>
    </row>
  </sheetData>
  <pageMargins left="0.7" right="0.7" top="0.75" bottom="0.75" header="0.3" footer="0.3"/>
  <pageSetup paperSize="9" orientation="portrait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A2" sqref="A2"/>
    </sheetView>
  </sheetViews>
  <sheetFormatPr defaultRowHeight="14.4" x14ac:dyDescent="0.3"/>
  <cols>
    <col min="1" max="1" width="43.109375" style="3" customWidth="1"/>
    <col min="3" max="3" width="29.44140625" style="1" customWidth="1"/>
    <col min="4" max="4" width="8.88671875" style="24"/>
    <col min="5" max="5" width="30.6640625" style="3" customWidth="1"/>
    <col min="7" max="7" width="30.6640625" style="3" customWidth="1"/>
  </cols>
  <sheetData>
    <row r="1" spans="1:7" ht="28.8" x14ac:dyDescent="0.3">
      <c r="A1" s="15" t="s">
        <v>2</v>
      </c>
      <c r="C1" s="15" t="s">
        <v>142</v>
      </c>
      <c r="E1" s="15" t="s">
        <v>68</v>
      </c>
      <c r="G1" s="15" t="s">
        <v>117</v>
      </c>
    </row>
    <row r="2" spans="1:7" ht="28.8" x14ac:dyDescent="0.3">
      <c r="A2" s="8" t="s">
        <v>298</v>
      </c>
      <c r="C2" s="15" t="s">
        <v>69</v>
      </c>
      <c r="E2" s="8" t="s">
        <v>93</v>
      </c>
      <c r="G2" s="8" t="s">
        <v>118</v>
      </c>
    </row>
    <row r="3" spans="1:7" ht="28.8" x14ac:dyDescent="0.3">
      <c r="A3" s="8" t="s">
        <v>294</v>
      </c>
      <c r="C3" s="15" t="s">
        <v>70</v>
      </c>
      <c r="E3" s="8" t="s">
        <v>116</v>
      </c>
      <c r="G3" s="8" t="s">
        <v>119</v>
      </c>
    </row>
    <row r="4" spans="1:7" ht="28.8" x14ac:dyDescent="0.3">
      <c r="A4" s="5" t="s">
        <v>295</v>
      </c>
      <c r="C4" s="15" t="s">
        <v>71</v>
      </c>
      <c r="E4" s="8" t="s">
        <v>94</v>
      </c>
      <c r="G4" s="8" t="s">
        <v>120</v>
      </c>
    </row>
    <row r="5" spans="1:7" ht="43.2" x14ac:dyDescent="0.3">
      <c r="A5" s="5" t="s">
        <v>52</v>
      </c>
      <c r="C5" s="15" t="s">
        <v>72</v>
      </c>
      <c r="E5" s="8" t="s">
        <v>95</v>
      </c>
      <c r="G5" s="8" t="s">
        <v>121</v>
      </c>
    </row>
    <row r="6" spans="1:7" ht="28.8" x14ac:dyDescent="0.3">
      <c r="A6" s="5" t="s">
        <v>33</v>
      </c>
      <c r="C6" s="15" t="s">
        <v>73</v>
      </c>
      <c r="E6" s="8" t="s">
        <v>96</v>
      </c>
      <c r="G6" s="8" t="s">
        <v>122</v>
      </c>
    </row>
    <row r="7" spans="1:7" ht="28.8" x14ac:dyDescent="0.3">
      <c r="A7" s="5" t="s">
        <v>35</v>
      </c>
      <c r="C7" s="15" t="s">
        <v>74</v>
      </c>
      <c r="E7" s="8" t="s">
        <v>97</v>
      </c>
      <c r="G7" s="8" t="s">
        <v>123</v>
      </c>
    </row>
    <row r="8" spans="1:7" ht="28.8" x14ac:dyDescent="0.3">
      <c r="A8" s="5" t="s">
        <v>296</v>
      </c>
      <c r="C8" s="15" t="s">
        <v>75</v>
      </c>
      <c r="E8" s="8" t="s">
        <v>98</v>
      </c>
      <c r="G8" s="8" t="s">
        <v>124</v>
      </c>
    </row>
    <row r="9" spans="1:7" ht="28.8" x14ac:dyDescent="0.3">
      <c r="A9" s="5" t="s">
        <v>38</v>
      </c>
      <c r="C9" s="15" t="s">
        <v>76</v>
      </c>
      <c r="E9" s="8" t="s">
        <v>99</v>
      </c>
      <c r="G9" s="8" t="s">
        <v>125</v>
      </c>
    </row>
    <row r="10" spans="1:7" ht="28.8" x14ac:dyDescent="0.3">
      <c r="A10" s="5" t="s">
        <v>297</v>
      </c>
      <c r="C10" s="15" t="s">
        <v>77</v>
      </c>
      <c r="E10" s="8" t="s">
        <v>100</v>
      </c>
      <c r="G10" s="8" t="s">
        <v>126</v>
      </c>
    </row>
    <row r="11" spans="1:7" ht="28.8" x14ac:dyDescent="0.3">
      <c r="A11" s="5" t="s">
        <v>41</v>
      </c>
      <c r="C11" s="15" t="s">
        <v>78</v>
      </c>
      <c r="E11" s="8" t="s">
        <v>101</v>
      </c>
      <c r="G11" s="8" t="s">
        <v>127</v>
      </c>
    </row>
    <row r="12" spans="1:7" ht="28.8" x14ac:dyDescent="0.3">
      <c r="A12" s="5" t="s">
        <v>56</v>
      </c>
      <c r="C12" s="15" t="s">
        <v>79</v>
      </c>
      <c r="E12" s="8" t="s">
        <v>102</v>
      </c>
      <c r="G12" s="8" t="s">
        <v>128</v>
      </c>
    </row>
    <row r="13" spans="1:7" ht="57.6" x14ac:dyDescent="0.3">
      <c r="A13" s="5" t="s">
        <v>43</v>
      </c>
      <c r="C13" s="15" t="s">
        <v>80</v>
      </c>
      <c r="E13" s="8" t="s">
        <v>103</v>
      </c>
      <c r="G13" s="8" t="s">
        <v>129</v>
      </c>
    </row>
    <row r="14" spans="1:7" ht="43.2" x14ac:dyDescent="0.3">
      <c r="A14" s="5" t="s">
        <v>45</v>
      </c>
      <c r="C14" s="15" t="s">
        <v>81</v>
      </c>
      <c r="E14" s="8" t="s">
        <v>104</v>
      </c>
      <c r="G14" s="8" t="s">
        <v>130</v>
      </c>
    </row>
    <row r="15" spans="1:7" ht="28.8" x14ac:dyDescent="0.3">
      <c r="A15" s="5" t="s">
        <v>47</v>
      </c>
      <c r="C15" s="15" t="s">
        <v>82</v>
      </c>
      <c r="E15" s="8" t="s">
        <v>105</v>
      </c>
      <c r="G15" s="8" t="s">
        <v>131</v>
      </c>
    </row>
    <row r="16" spans="1:7" ht="28.8" x14ac:dyDescent="0.3">
      <c r="A16" s="5" t="s">
        <v>49</v>
      </c>
      <c r="C16" s="15" t="s">
        <v>83</v>
      </c>
      <c r="E16" s="8" t="s">
        <v>115</v>
      </c>
      <c r="G16" s="8" t="s">
        <v>132</v>
      </c>
    </row>
    <row r="17" spans="1:7" ht="28.8" x14ac:dyDescent="0.3">
      <c r="A17" s="5" t="s">
        <v>54</v>
      </c>
      <c r="C17" s="15" t="s">
        <v>84</v>
      </c>
      <c r="E17" s="8" t="s">
        <v>114</v>
      </c>
      <c r="G17" s="8" t="s">
        <v>133</v>
      </c>
    </row>
    <row r="18" spans="1:7" ht="28.8" x14ac:dyDescent="0.3">
      <c r="A18" s="3" t="s">
        <v>155</v>
      </c>
      <c r="C18" s="15" t="s">
        <v>85</v>
      </c>
      <c r="E18" s="8" t="s">
        <v>113</v>
      </c>
      <c r="G18" s="8" t="s">
        <v>134</v>
      </c>
    </row>
    <row r="19" spans="1:7" ht="28.8" x14ac:dyDescent="0.3">
      <c r="C19" s="15" t="s">
        <v>86</v>
      </c>
      <c r="E19" s="8" t="s">
        <v>112</v>
      </c>
      <c r="G19" s="8" t="s">
        <v>135</v>
      </c>
    </row>
    <row r="20" spans="1:7" ht="28.8" x14ac:dyDescent="0.3">
      <c r="C20" s="15" t="s">
        <v>87</v>
      </c>
      <c r="E20" s="8" t="s">
        <v>111</v>
      </c>
      <c r="G20" s="8" t="s">
        <v>136</v>
      </c>
    </row>
    <row r="21" spans="1:7" ht="43.2" x14ac:dyDescent="0.3">
      <c r="C21" s="15" t="s">
        <v>88</v>
      </c>
      <c r="E21" s="8" t="s">
        <v>110</v>
      </c>
      <c r="G21" s="8" t="s">
        <v>137</v>
      </c>
    </row>
    <row r="22" spans="1:7" ht="28.8" x14ac:dyDescent="0.3">
      <c r="C22" s="15" t="s">
        <v>89</v>
      </c>
      <c r="E22" s="8" t="s">
        <v>109</v>
      </c>
      <c r="G22" s="8" t="s">
        <v>138</v>
      </c>
    </row>
    <row r="23" spans="1:7" ht="28.8" x14ac:dyDescent="0.3">
      <c r="C23" s="15" t="s">
        <v>90</v>
      </c>
      <c r="E23" s="8" t="s">
        <v>108</v>
      </c>
      <c r="G23" s="8" t="s">
        <v>139</v>
      </c>
    </row>
    <row r="24" spans="1:7" ht="28.8" x14ac:dyDescent="0.3">
      <c r="C24" s="15" t="s">
        <v>91</v>
      </c>
      <c r="E24" s="8" t="s">
        <v>107</v>
      </c>
      <c r="G24" s="8" t="s">
        <v>140</v>
      </c>
    </row>
    <row r="25" spans="1:7" ht="28.8" x14ac:dyDescent="0.3">
      <c r="C25" s="15" t="s">
        <v>92</v>
      </c>
      <c r="E25" s="8" t="s">
        <v>106</v>
      </c>
      <c r="G25" s="8" t="s">
        <v>141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16" workbookViewId="0">
      <selection activeCell="C2" sqref="C2:C3"/>
    </sheetView>
  </sheetViews>
  <sheetFormatPr defaultRowHeight="14.4" x14ac:dyDescent="0.3"/>
  <cols>
    <col min="1" max="3" width="40.6640625" style="9" customWidth="1"/>
  </cols>
  <sheetData>
    <row r="1" spans="1:3" x14ac:dyDescent="0.3">
      <c r="A1" s="15" t="s">
        <v>299</v>
      </c>
      <c r="B1" s="15" t="s">
        <v>301</v>
      </c>
      <c r="C1" s="15" t="s">
        <v>300</v>
      </c>
    </row>
    <row r="2" spans="1:3" ht="72" x14ac:dyDescent="0.3">
      <c r="A2" s="11" t="s">
        <v>10</v>
      </c>
      <c r="B2" s="11" t="s">
        <v>15</v>
      </c>
      <c r="C2" s="11" t="s">
        <v>17</v>
      </c>
    </row>
    <row r="3" spans="1:3" s="24" customFormat="1" ht="72" x14ac:dyDescent="0.3">
      <c r="A3" s="11" t="s">
        <v>11</v>
      </c>
      <c r="B3" s="11" t="s">
        <v>16</v>
      </c>
      <c r="C3" s="11" t="s">
        <v>18</v>
      </c>
    </row>
    <row r="4" spans="1:3" s="24" customFormat="1" ht="57.6" x14ac:dyDescent="0.3">
      <c r="A4" s="51" t="s">
        <v>12</v>
      </c>
      <c r="B4" s="11" t="s">
        <v>17</v>
      </c>
      <c r="C4" s="11" t="s">
        <v>27</v>
      </c>
    </row>
    <row r="5" spans="1:3" ht="57.6" x14ac:dyDescent="0.3">
      <c r="A5" s="11" t="s">
        <v>13</v>
      </c>
      <c r="B5" s="11" t="s">
        <v>18</v>
      </c>
      <c r="C5" s="11" t="s">
        <v>28</v>
      </c>
    </row>
    <row r="6" spans="1:3" s="24" customFormat="1" ht="57.6" x14ac:dyDescent="0.3">
      <c r="A6" s="11" t="s">
        <v>14</v>
      </c>
      <c r="B6" s="11" t="s">
        <v>25</v>
      </c>
      <c r="C6" s="11" t="s">
        <v>29</v>
      </c>
    </row>
    <row r="7" spans="1:3" ht="72" x14ac:dyDescent="0.3">
      <c r="A7" s="11" t="s">
        <v>15</v>
      </c>
      <c r="B7" s="11" t="s">
        <v>26</v>
      </c>
      <c r="C7" s="11" t="s">
        <v>30</v>
      </c>
    </row>
    <row r="8" spans="1:3" s="24" customFormat="1" ht="72" x14ac:dyDescent="0.3">
      <c r="A8" s="11" t="s">
        <v>16</v>
      </c>
      <c r="B8" s="11" t="s">
        <v>27</v>
      </c>
      <c r="C8" s="9"/>
    </row>
    <row r="9" spans="1:3" ht="57.6" x14ac:dyDescent="0.3">
      <c r="A9" s="11" t="s">
        <v>17</v>
      </c>
      <c r="B9" s="11" t="s">
        <v>28</v>
      </c>
    </row>
    <row r="10" spans="1:3" s="24" customFormat="1" ht="43.2" x14ac:dyDescent="0.3">
      <c r="A10" s="11" t="s">
        <v>18</v>
      </c>
      <c r="B10" s="11" t="s">
        <v>29</v>
      </c>
      <c r="C10" s="9"/>
    </row>
    <row r="11" spans="1:3" ht="57.6" x14ac:dyDescent="0.3">
      <c r="A11" s="11" t="s">
        <v>19</v>
      </c>
      <c r="B11" s="11" t="s">
        <v>30</v>
      </c>
    </row>
    <row r="12" spans="1:3" s="24" customFormat="1" ht="57.6" x14ac:dyDescent="0.3">
      <c r="A12" s="11" t="s">
        <v>20</v>
      </c>
      <c r="B12" s="9"/>
      <c r="C12" s="9"/>
    </row>
    <row r="13" spans="1:3" ht="43.2" x14ac:dyDescent="0.3">
      <c r="A13" s="11" t="s">
        <v>21</v>
      </c>
    </row>
    <row r="14" spans="1:3" s="24" customFormat="1" ht="28.8" x14ac:dyDescent="0.3">
      <c r="A14" s="11" t="s">
        <v>22</v>
      </c>
      <c r="B14" s="9"/>
      <c r="C14" s="9"/>
    </row>
    <row r="15" spans="1:3" ht="28.8" x14ac:dyDescent="0.3">
      <c r="A15" s="11" t="s">
        <v>23</v>
      </c>
    </row>
    <row r="16" spans="1:3" s="24" customFormat="1" ht="28.8" x14ac:dyDescent="0.3">
      <c r="A16" s="11" t="s">
        <v>24</v>
      </c>
      <c r="B16" s="9"/>
      <c r="C16" s="9"/>
    </row>
    <row r="17" spans="1:3" ht="43.2" x14ac:dyDescent="0.3">
      <c r="A17" s="11" t="s">
        <v>25</v>
      </c>
    </row>
    <row r="18" spans="1:3" s="24" customFormat="1" ht="28.8" x14ac:dyDescent="0.3">
      <c r="A18" s="11" t="s">
        <v>26</v>
      </c>
      <c r="B18" s="9"/>
      <c r="C18" s="9"/>
    </row>
    <row r="19" spans="1:3" ht="57.6" x14ac:dyDescent="0.3">
      <c r="A19" s="11" t="s">
        <v>27</v>
      </c>
    </row>
    <row r="20" spans="1:3" s="24" customFormat="1" ht="43.2" x14ac:dyDescent="0.3">
      <c r="A20" s="11" t="s">
        <v>28</v>
      </c>
      <c r="B20" s="9"/>
      <c r="C20" s="9"/>
    </row>
    <row r="21" spans="1:3" ht="28.8" x14ac:dyDescent="0.3">
      <c r="A21" s="11" t="s">
        <v>29</v>
      </c>
    </row>
    <row r="22" spans="1:3" ht="28.8" x14ac:dyDescent="0.3">
      <c r="A22" s="11" t="s">
        <v>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4.4" x14ac:dyDescent="0.3"/>
  <cols>
    <col min="1" max="1" width="25.6640625" customWidth="1"/>
  </cols>
  <sheetData>
    <row r="1" spans="1:1" x14ac:dyDescent="0.3">
      <c r="A1" s="15" t="s">
        <v>3</v>
      </c>
    </row>
    <row r="2" spans="1:1" x14ac:dyDescent="0.3">
      <c r="A2" s="10" t="s">
        <v>8</v>
      </c>
    </row>
    <row r="3" spans="1:1" x14ac:dyDescent="0.3">
      <c r="A3" s="10" t="s">
        <v>7</v>
      </c>
    </row>
    <row r="4" spans="1:1" x14ac:dyDescent="0.3">
      <c r="A4" s="10" t="s">
        <v>9</v>
      </c>
    </row>
    <row r="5" spans="1:1" x14ac:dyDescent="0.3">
      <c r="A5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1048576"/>
    </sheetView>
  </sheetViews>
  <sheetFormatPr defaultRowHeight="14.4" x14ac:dyDescent="0.3"/>
  <cols>
    <col min="1" max="1" width="10.6640625" customWidth="1"/>
  </cols>
  <sheetData>
    <row r="1" spans="1:1" ht="43.2" x14ac:dyDescent="0.3">
      <c r="A1" s="5" t="s">
        <v>4</v>
      </c>
    </row>
    <row r="2" spans="1:1" x14ac:dyDescent="0.3">
      <c r="A2" s="6" t="s">
        <v>5</v>
      </c>
    </row>
    <row r="3" spans="1:1" x14ac:dyDescent="0.3">
      <c r="A3" s="6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BUDŻET</vt:lpstr>
      <vt:lpstr>Programy</vt:lpstr>
      <vt:lpstr>Rynki</vt:lpstr>
      <vt:lpstr>Kraje</vt:lpstr>
      <vt:lpstr>Zadania</vt:lpstr>
      <vt:lpstr>Działania</vt:lpstr>
      <vt:lpstr>Kategorie kosztów</vt:lpstr>
      <vt:lpstr>Rodzaj pomocy</vt:lpstr>
      <vt:lpstr>Kwota ryczałtowa</vt:lpstr>
      <vt:lpstr>VAT</vt:lpstr>
      <vt:lpstr>Jednostka miary</vt:lpstr>
    </vt:vector>
  </TitlesOfParts>
  <Company>Polska Agencja Rozwoju Przedsiębiorczości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Fiszer Izabela</dc:creator>
  <cp:lastModifiedBy>Fiszer Izabela</cp:lastModifiedBy>
  <cp:lastPrinted>2018-02-08T11:48:54Z</cp:lastPrinted>
  <dcterms:created xsi:type="dcterms:W3CDTF">2018-02-08T10:55:48Z</dcterms:created>
  <dcterms:modified xsi:type="dcterms:W3CDTF">2018-03-13T06:56:57Z</dcterms:modified>
</cp:coreProperties>
</file>